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25440" windowHeight="14205"/>
  </bookViews>
  <sheets>
    <sheet name="КПК3719800" sheetId="2" r:id="rId1"/>
  </sheets>
  <definedNames>
    <definedName name="_xlnm.Print_Area" localSheetId="0">КПК3719800!$A$1:$BM$118</definedName>
  </definedNames>
  <calcPr calcId="144525"/>
</workbook>
</file>

<file path=xl/calcChain.xml><?xml version="1.0" encoding="utf-8"?>
<calcChain xmlns="http://schemas.openxmlformats.org/spreadsheetml/2006/main">
  <c r="AS61" i="2" l="1"/>
  <c r="AR81" i="2"/>
  <c r="AB86" i="2"/>
  <c r="AC67" i="2"/>
  <c r="AB83" i="2" l="1"/>
  <c r="AJ82" i="2"/>
  <c r="AJ89" i="2"/>
  <c r="AR87" i="2"/>
  <c r="AR88" i="2"/>
  <c r="AC62" i="2"/>
  <c r="AK72" i="2"/>
  <c r="AS69" i="2"/>
  <c r="AS70" i="2"/>
  <c r="AS71" i="2"/>
  <c r="AB82" i="2" l="1"/>
  <c r="AS68" i="2"/>
  <c r="U23" i="2"/>
  <c r="AS67" i="2" l="1"/>
  <c r="AR86" i="2"/>
  <c r="AB84" i="2" l="1"/>
  <c r="AB89" i="2" s="1"/>
  <c r="AR85" i="2"/>
  <c r="AC63" i="2" l="1"/>
  <c r="AC72" i="2" s="1"/>
  <c r="AS64" i="2"/>
  <c r="AS65" i="2"/>
  <c r="AS66" i="2"/>
  <c r="BE98" i="2" l="1"/>
  <c r="BE96" i="2"/>
  <c r="AR84" i="2"/>
  <c r="AS63" i="2"/>
  <c r="AS59" i="2"/>
  <c r="AS58" i="2"/>
  <c r="AR83" i="2" l="1"/>
  <c r="AR82" i="2"/>
  <c r="AR80" i="2"/>
  <c r="AS62" i="2"/>
  <c r="AS60" i="2"/>
  <c r="AS57" i="2"/>
  <c r="AS56" i="2"/>
  <c r="AR89" i="2" l="1"/>
  <c r="AS72" i="2"/>
</calcChain>
</file>

<file path=xl/sharedStrings.xml><?xml version="1.0" encoding="utf-8"?>
<sst xmlns="http://schemas.openxmlformats.org/spreadsheetml/2006/main" count="173" uniqueCount="137">
  <si>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</si>
  <si>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</si>
  <si>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</si>
  <si>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</si>
  <si>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</si>
  <si>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</si>
  <si>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</si>
  <si>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</si>
  <si>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</si>
  <si>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</si>
  <si>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</si>
  <si>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</si>
  <si>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</si>
  <si>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</si>
  <si>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</si>
  <si>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</si>
  <si>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</si>
  <si>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</si>
  <si>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</si>
  <si>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</si>
  <si>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</si>
  <si>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</si>
  <si>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</si>
  <si>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</si>
  <si>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</si>
  <si>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</si>
  <si>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</si>
  <si>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</si>
  <si>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</si>
  <si>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</si>
  <si>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</si>
  <si>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</si>
  <si>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</si>
  <si>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</si>
  <si>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</si>
  <si>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</si>
  <si>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</si>
  <si>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</si>
  <si>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</si>
  <si>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</si>
  <si>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</si>
  <si>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</si>
  <si>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</si>
  <si>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</si>
  <si>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</si>
  <si>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</si>
  <si>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</si>
  <si>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</si>
  <si>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</si>
  <si>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</si>
  <si>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</si>
  <si>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</si>
  <si>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</si>
  <si>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</si>
  <si>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</si>
  <si>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</si>
  <si>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</si>
  <si>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</si>
  <si>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</si>
  <si>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</si>
  <si>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</si>
  <si>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</si>
  <si>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</si>
  <si>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</si>
  <si>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в частині надання трансфертів іншим бюджетам</t>
  </si>
  <si>
    <t>Підтримка цільової соціальної програми розвитку цивільного захисту населення.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</si>
  <si>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</si>
  <si>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</si>
  <si>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</si>
  <si>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</si>
  <si>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</si>
  <si>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</si>
  <si>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</si>
  <si>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</si>
  <si>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</si>
  <si>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</si>
  <si>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Z1</t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</si>
  <si>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</si>
  <si>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</si>
  <si>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</si>
  <si>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</si>
  <si>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</si>
  <si>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</si>
  <si>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</si>
  <si>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</si>
  <si>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</si>
  <si>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</si>
  <si>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</si>
  <si>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</si>
  <si>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</si>
  <si>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Надання субвенцій з місцевого бюджету державному бюджету на виконання програм соціально-економічного розвитку регіонів</t>
  </si>
  <si>
    <t>3700000</t>
  </si>
  <si>
    <t>Фінансове управління Новгород-Сіверської міської ради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</si>
  <si>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</si>
  <si>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</si>
  <si>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</si>
  <si>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</si>
  <si>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</si>
  <si>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</si>
  <si>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</si>
  <si>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</si>
  <si>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3710000</t>
  </si>
  <si>
    <t>9800</t>
  </si>
  <si>
    <t>0180</t>
  </si>
  <si>
    <t>Фінансове управління Новгород-Сіверської міської ради Чернігівської області</t>
  </si>
  <si>
    <t>Фінансове управління Новгород-Сіверської міської ради Чернігівської області (в частині міжбюджетних трансфертів, резервного фонду)</t>
  </si>
  <si>
    <t xml:space="preserve">Програма підвищення оперативних спроможностей 7 Державної пожежно-рятувальної частини (м. Новгород-Сіверський) 2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</si>
  <si>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військової частини А 4860 Міністерства оборони України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</si>
  <si>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</si>
  <si>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</si>
  <si>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Програма підвищення ефективності виконання повноважень Новгород-Сіверською районною державною (військовою) адміністрацією Чернігівської області щодо реалізації державної регіональної політики на території Новгород - Сіверської міської територіальної громади в період воєнного стану на 2025 рік.</t>
  </si>
  <si>
    <t>Підвищення ефективності виконання повноважень Новгород-Сіверською районною державною (військовою) адміністрацією Чернігівської області.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</si>
  <si>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</si>
  <si>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</si>
  <si>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</si>
  <si>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 xml:space="preserve">Програма підтримки Новгород-Сіверського районного сектору № 1 філії Державної установи «Центр пробації» в Чернігівській області в період воєнного стану на 2025-2026 роки </t>
  </si>
  <si>
    <t>Сприяння соціально-виховній роботі із засудженими, профілактиці та недопущенню ними повторної злочинності, виховним заходам із неповнолітніми правопорушниками.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</si>
  <si>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</t>
  </si>
  <si>
    <t xml:space="preserve">Наказ начальника </t>
  </si>
  <si>
    <t>Фінансовго управління Новгород-Сіверської міської ради</t>
  </si>
  <si>
    <t>Надання підтримки на матеріально-технічне забезпечення військової частини А 4648 Міністерства оборони України</t>
  </si>
  <si>
    <t>ПРОЄКТ</t>
  </si>
  <si>
    <t>Начальник відділу бухгалтерського обліку та звітності - головний бухгалтер фінансового управління</t>
  </si>
  <si>
    <t>Наталя МАРУС</t>
  </si>
  <si>
    <t>Начальник фінансового управлiння Новгород-Сiверської мiської ради Чернiгiвської областi</t>
  </si>
  <si>
    <t>Надання підтримки на матеріально-технічне забезпечення військової частини А 3425 Міністерства оборони України</t>
  </si>
  <si>
    <t>Надання підтримки на матеріально-технічне забезпечення Державної установи "Новгород-Сіверська установа виконання покарань (№31)"</t>
  </si>
  <si>
    <t>Надання підтримки на матеріально-технічне забезпечення Відділу державного нагляду (контролю) у Чернігівській області Державної служби України з безпеки на транспорті</t>
  </si>
  <si>
    <t>Забезпечення належного функціонування установи виконання покарань в умовах воєнного стану. Попередження виникнення надзвичайних подій техногенного характеру на об'єктах захисту навколишнього природного середовища установи.</t>
  </si>
  <si>
    <t xml:space="preserve">Програма забезпечення безпеки населення Новгород-Сіверської міської територіальної громади Державною установою "Новгород-Сіверська установа виконання покарань (№31) на 2025 рік </t>
  </si>
  <si>
    <t xml:space="preserve">Програма «Поліцейський офіцер громади» Новгород-Сіверської міської територіальної громади на 2022-2025 роки </t>
  </si>
  <si>
    <t xml:space="preserve">Програма сприяння діяльності Відділу державного нагляду (контролю) у Чернігівській області Державної служби України з безпеки на транспорті на 2025 рік </t>
  </si>
  <si>
    <t xml:space="preserve">Сприяння діяльності Відділу державного нагляду (контролю) у Чернігівській області Державної служби України з безпеки на транспорті </t>
  </si>
  <si>
    <t>16/05</t>
  </si>
  <si>
    <t xml:space="preserve">Програма підвищення оперативних спроможностей 7 Державної пожежно-рятувальної частини (м. Новгород-Сіверський) 4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</si>
  <si>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 Четвертому державному пожежно -рятувальному загону ГУ ДСНС у Чернігівській області.</t>
  </si>
  <si>
    <t>- Конституція України, Бюджетний кодекс України від 08.07.2010 р. № 2456-VI (зі змінами та доповненнями);
- Закон України "Про місцеве самоврядування в Україні";_x000D__x000D_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рішенням 58-ої сесії міської ради VIII скликання від 29.07.2025 р. №1650.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</si>
</sst>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top" wrapText="1"/>
    </xf>
    <xf numFmtId="49" fontId="0" fillId="0" borderId="4" xfId="0" applyNumberFormat="1" applyFont="1" applyBorder="1" applyAlignment="1">
      <alignment horizontal="left" vertical="top" wrapText="1"/>
    </xf>
    <xf numFmtId="49" fontId="0" fillId="0" borderId="5" xfId="0" applyNumberFormat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8"/>
  <sheetViews>
    <sheetView tabSelected="1" topLeftCell="A12" zoomScaleNormal="100" zoomScaleSheetLayoutView="100" workbookViewId="0">
      <selection activeCell="A28" sqref="A2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1" hidden="1" customHeight="1" x14ac:dyDescent="0.2">
      <c r="BH1" s="1" t="s">
        <v>121</v>
      </c>
    </row>
    <row r="2" spans="1:77" ht="36.75" customHeight="1" x14ac:dyDescent="0.2">
      <c r="AO2" s="126" t="s">
        <v>34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7" ht="15.95" customHeight="1" x14ac:dyDescent="0.2">
      <c r="AO3" s="104" t="s">
        <v>0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15" customHeight="1" x14ac:dyDescent="0.2">
      <c r="AO4" s="71" t="s">
        <v>118</v>
      </c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</row>
    <row r="5" spans="1:77" ht="16.5" customHeight="1" x14ac:dyDescent="0.2">
      <c r="AO5" s="106" t="s">
        <v>119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x14ac:dyDescent="0.2">
      <c r="AO6" s="108" t="s">
        <v>20</v>
      </c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77" ht="7.5" customHeight="1" x14ac:dyDescent="0.2"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</row>
    <row r="8" spans="1:77" ht="12.75" customHeight="1" x14ac:dyDescent="0.2">
      <c r="AO8" s="132">
        <v>45873</v>
      </c>
      <c r="AP8" s="133"/>
      <c r="AQ8" s="133"/>
      <c r="AR8" s="133"/>
      <c r="AS8" s="133"/>
      <c r="AT8" s="133"/>
      <c r="AU8" s="133"/>
      <c r="AV8" s="1" t="s">
        <v>61</v>
      </c>
      <c r="AW8" s="134" t="s">
        <v>133</v>
      </c>
      <c r="AX8" s="135"/>
      <c r="AY8" s="135"/>
      <c r="AZ8" s="135"/>
      <c r="BA8" s="135"/>
      <c r="BB8" s="135"/>
      <c r="BC8" s="135"/>
      <c r="BD8" s="135"/>
      <c r="BE8" s="135"/>
      <c r="BF8" s="135"/>
    </row>
    <row r="9" spans="1:77" ht="7.5" customHeight="1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36" t="s">
        <v>21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</row>
    <row r="12" spans="1:77" ht="15.75" customHeight="1" x14ac:dyDescent="0.2">
      <c r="A12" s="136" t="s">
        <v>98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91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104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5"/>
      <c r="AU14" s="111" t="s">
        <v>95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28" t="s">
        <v>60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28.5" customHeight="1" x14ac:dyDescent="0.2">
      <c r="A17" s="36" t="s">
        <v>4</v>
      </c>
      <c r="B17" s="111" t="s">
        <v>101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105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5"/>
      <c r="AU17" s="111" t="s">
        <v>95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28" t="s">
        <v>59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11" t="s">
        <v>99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102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103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29" t="s">
        <v>100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6"/>
      <c r="BE20" s="111" t="s">
        <v>96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31" t="s">
        <v>56</v>
      </c>
      <c r="AB21" s="131"/>
      <c r="AC21" s="131"/>
      <c r="AD21" s="131"/>
      <c r="AE21" s="131"/>
      <c r="AF21" s="131"/>
      <c r="AG21" s="131"/>
      <c r="AH21" s="131"/>
      <c r="AI21" s="131"/>
      <c r="AJ21" s="28"/>
      <c r="AK21" s="130" t="s">
        <v>57</v>
      </c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.75" customHeight="1" x14ac:dyDescent="0.2">
      <c r="A23" s="102" t="s">
        <v>49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3">
        <f>AS23+I24</f>
        <v>5190000</v>
      </c>
      <c r="V23" s="103"/>
      <c r="W23" s="103"/>
      <c r="X23" s="103"/>
      <c r="Y23" s="103"/>
      <c r="Z23" s="103"/>
      <c r="AA23" s="103"/>
      <c r="AB23" s="103"/>
      <c r="AC23" s="103"/>
      <c r="AD23" s="103"/>
      <c r="AE23" s="127" t="s">
        <v>50</v>
      </c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03">
        <v>3866000</v>
      </c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81" t="s">
        <v>22</v>
      </c>
      <c r="BE23" s="81"/>
      <c r="BF23" s="81"/>
      <c r="BG23" s="81"/>
      <c r="BH23" s="81"/>
      <c r="BI23" s="81"/>
      <c r="BJ23" s="81"/>
      <c r="BK23" s="81"/>
      <c r="BL23" s="81"/>
    </row>
    <row r="24" spans="1:79" ht="24.95" customHeight="1" x14ac:dyDescent="0.2">
      <c r="A24" s="81" t="s">
        <v>62</v>
      </c>
      <c r="B24" s="81"/>
      <c r="C24" s="81"/>
      <c r="D24" s="81"/>
      <c r="E24" s="81"/>
      <c r="F24" s="81"/>
      <c r="G24" s="81"/>
      <c r="H24" s="81"/>
      <c r="I24" s="103">
        <v>1324000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81" t="s">
        <v>23</v>
      </c>
      <c r="U24" s="81"/>
      <c r="V24" s="81"/>
      <c r="W24" s="81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104" t="s">
        <v>36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5.25" customHeight="1" x14ac:dyDescent="0.2">
      <c r="A27" s="110" t="s">
        <v>136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1" t="s">
        <v>35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</row>
    <row r="30" spans="1:79" ht="27.75" customHeight="1" x14ac:dyDescent="0.2">
      <c r="A30" s="91" t="s">
        <v>27</v>
      </c>
      <c r="B30" s="91"/>
      <c r="C30" s="91"/>
      <c r="D30" s="91"/>
      <c r="E30" s="91"/>
      <c r="F30" s="91"/>
      <c r="G30" s="92" t="s">
        <v>39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5.75" hidden="1" x14ac:dyDescent="0.2">
      <c r="A31" s="77">
        <v>1</v>
      </c>
      <c r="B31" s="77"/>
      <c r="C31" s="77"/>
      <c r="D31" s="77"/>
      <c r="E31" s="77"/>
      <c r="F31" s="77"/>
      <c r="G31" s="92">
        <v>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</row>
    <row r="32" spans="1:79" ht="10.5" hidden="1" customHeight="1" x14ac:dyDescent="0.2">
      <c r="A32" s="42" t="s">
        <v>32</v>
      </c>
      <c r="B32" s="42"/>
      <c r="C32" s="42"/>
      <c r="D32" s="42"/>
      <c r="E32" s="42"/>
      <c r="F32" s="42"/>
      <c r="G32" s="82" t="s">
        <v>7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8.75" customHeight="1" x14ac:dyDescent="0.2">
      <c r="A33" s="42">
        <v>1</v>
      </c>
      <c r="B33" s="42"/>
      <c r="C33" s="42"/>
      <c r="D33" s="42"/>
      <c r="E33" s="42"/>
      <c r="F33" s="42"/>
      <c r="G33" s="43" t="s">
        <v>64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5"/>
      <c r="CA33" s="1" t="s">
        <v>47</v>
      </c>
    </row>
    <row r="34" spans="1:79" ht="6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21" customHeight="1" x14ac:dyDescent="0.2">
      <c r="A35" s="81" t="s">
        <v>37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</row>
    <row r="36" spans="1:79" ht="17.25" customHeight="1" x14ac:dyDescent="0.2">
      <c r="A36" s="110" t="s">
        <v>90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</row>
    <row r="37" spans="1:79" ht="6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1" t="s">
        <v>38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</row>
    <row r="39" spans="1:79" ht="17.25" customHeight="1" x14ac:dyDescent="0.2">
      <c r="A39" s="91" t="s">
        <v>27</v>
      </c>
      <c r="B39" s="91"/>
      <c r="C39" s="91"/>
      <c r="D39" s="91"/>
      <c r="E39" s="91"/>
      <c r="F39" s="91"/>
      <c r="G39" s="92" t="s">
        <v>24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 x14ac:dyDescent="0.2">
      <c r="A40" s="77">
        <v>1</v>
      </c>
      <c r="B40" s="77"/>
      <c r="C40" s="77"/>
      <c r="D40" s="77"/>
      <c r="E40" s="77"/>
      <c r="F40" s="77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42" t="s">
        <v>6</v>
      </c>
      <c r="B41" s="42"/>
      <c r="C41" s="42"/>
      <c r="D41" s="42"/>
      <c r="E41" s="42"/>
      <c r="F41" s="42"/>
      <c r="G41" s="82" t="s">
        <v>7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 ht="18.75" customHeight="1" x14ac:dyDescent="0.2">
      <c r="A42" s="42">
        <v>1</v>
      </c>
      <c r="B42" s="42"/>
      <c r="C42" s="42"/>
      <c r="D42" s="42"/>
      <c r="E42" s="42"/>
      <c r="F42" s="42"/>
      <c r="G42" s="43" t="s">
        <v>65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5"/>
      <c r="CA42" s="1" t="s">
        <v>12</v>
      </c>
    </row>
    <row r="43" spans="1:79" ht="18.75" customHeight="1" x14ac:dyDescent="0.2">
      <c r="A43" s="42">
        <v>2</v>
      </c>
      <c r="B43" s="42"/>
      <c r="C43" s="42"/>
      <c r="D43" s="42"/>
      <c r="E43" s="42"/>
      <c r="F43" s="42"/>
      <c r="G43" s="43" t="s">
        <v>66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5"/>
    </row>
    <row r="44" spans="1:79" ht="18.75" customHeight="1" x14ac:dyDescent="0.2">
      <c r="A44" s="42">
        <v>3</v>
      </c>
      <c r="B44" s="42"/>
      <c r="C44" s="42"/>
      <c r="D44" s="42"/>
      <c r="E44" s="42"/>
      <c r="F44" s="42"/>
      <c r="G44" s="43" t="s">
        <v>67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5"/>
    </row>
    <row r="45" spans="1:79" ht="18.75" customHeight="1" x14ac:dyDescent="0.2">
      <c r="A45" s="42">
        <v>4</v>
      </c>
      <c r="B45" s="42"/>
      <c r="C45" s="42"/>
      <c r="D45" s="42"/>
      <c r="E45" s="42"/>
      <c r="F45" s="42"/>
      <c r="G45" s="43" t="s">
        <v>111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5"/>
    </row>
    <row r="46" spans="1:79" ht="18.75" customHeight="1" x14ac:dyDescent="0.2">
      <c r="A46" s="42">
        <v>5</v>
      </c>
      <c r="B46" s="42"/>
      <c r="C46" s="42"/>
      <c r="D46" s="42"/>
      <c r="E46" s="42"/>
      <c r="F46" s="42"/>
      <c r="G46" s="43" t="s">
        <v>116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5"/>
    </row>
    <row r="47" spans="1:79" ht="26.25" customHeight="1" x14ac:dyDescent="0.2">
      <c r="A47" s="42">
        <v>6</v>
      </c>
      <c r="B47" s="42"/>
      <c r="C47" s="42"/>
      <c r="D47" s="42"/>
      <c r="E47" s="42"/>
      <c r="F47" s="42"/>
      <c r="G47" s="43" t="s">
        <v>128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5"/>
    </row>
    <row r="48" spans="1:79" ht="17.25" customHeight="1" x14ac:dyDescent="0.2">
      <c r="A48" s="42">
        <v>7</v>
      </c>
      <c r="B48" s="42"/>
      <c r="C48" s="42"/>
      <c r="D48" s="42"/>
      <c r="E48" s="42"/>
      <c r="F48" s="42"/>
      <c r="G48" s="43" t="s">
        <v>132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5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81" t="s">
        <v>40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9.75" customHeight="1" x14ac:dyDescent="0.2">
      <c r="A51" s="109" t="s">
        <v>97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2.75" customHeight="1" x14ac:dyDescent="0.2">
      <c r="A52" s="77" t="s">
        <v>27</v>
      </c>
      <c r="B52" s="77"/>
      <c r="C52" s="77"/>
      <c r="D52" s="96" t="s">
        <v>25</v>
      </c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8"/>
      <c r="AC52" s="77" t="s">
        <v>28</v>
      </c>
      <c r="AD52" s="77"/>
      <c r="AE52" s="77"/>
      <c r="AF52" s="77"/>
      <c r="AG52" s="77"/>
      <c r="AH52" s="77"/>
      <c r="AI52" s="77"/>
      <c r="AJ52" s="77"/>
      <c r="AK52" s="77" t="s">
        <v>29</v>
      </c>
      <c r="AL52" s="77"/>
      <c r="AM52" s="77"/>
      <c r="AN52" s="77"/>
      <c r="AO52" s="77"/>
      <c r="AP52" s="77"/>
      <c r="AQ52" s="77"/>
      <c r="AR52" s="77"/>
      <c r="AS52" s="77" t="s">
        <v>26</v>
      </c>
      <c r="AT52" s="77"/>
      <c r="AU52" s="77"/>
      <c r="AV52" s="77"/>
      <c r="AW52" s="77"/>
      <c r="AX52" s="77"/>
      <c r="AY52" s="77"/>
      <c r="AZ52" s="77"/>
      <c r="BA52" s="18"/>
      <c r="BB52" s="18"/>
      <c r="BC52" s="18"/>
      <c r="BD52" s="18"/>
      <c r="BE52" s="18"/>
      <c r="BF52" s="18"/>
      <c r="BG52" s="18"/>
      <c r="BH52" s="18"/>
    </row>
    <row r="53" spans="1:79" ht="6.75" customHeight="1" x14ac:dyDescent="0.2">
      <c r="A53" s="77"/>
      <c r="B53" s="77"/>
      <c r="C53" s="77"/>
      <c r="D53" s="99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1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18"/>
      <c r="BB53" s="18"/>
      <c r="BC53" s="18"/>
      <c r="BD53" s="18"/>
      <c r="BE53" s="18"/>
      <c r="BF53" s="18"/>
      <c r="BG53" s="18"/>
      <c r="BH53" s="18"/>
    </row>
    <row r="54" spans="1:79" ht="15.75" hidden="1" x14ac:dyDescent="0.2">
      <c r="A54" s="77">
        <v>1</v>
      </c>
      <c r="B54" s="77"/>
      <c r="C54" s="77"/>
      <c r="D54" s="78">
        <v>2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77">
        <v>3</v>
      </c>
      <c r="AD54" s="77"/>
      <c r="AE54" s="77"/>
      <c r="AF54" s="77"/>
      <c r="AG54" s="77"/>
      <c r="AH54" s="77"/>
      <c r="AI54" s="77"/>
      <c r="AJ54" s="77"/>
      <c r="AK54" s="77">
        <v>4</v>
      </c>
      <c r="AL54" s="77"/>
      <c r="AM54" s="77"/>
      <c r="AN54" s="77"/>
      <c r="AO54" s="77"/>
      <c r="AP54" s="77"/>
      <c r="AQ54" s="77"/>
      <c r="AR54" s="77"/>
      <c r="AS54" s="77">
        <v>5</v>
      </c>
      <c r="AT54" s="77"/>
      <c r="AU54" s="77"/>
      <c r="AV54" s="77"/>
      <c r="AW54" s="77"/>
      <c r="AX54" s="77"/>
      <c r="AY54" s="77"/>
      <c r="AZ54" s="77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2" t="s">
        <v>6</v>
      </c>
      <c r="B55" s="42"/>
      <c r="C55" s="42"/>
      <c r="D55" s="46" t="s">
        <v>7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8"/>
      <c r="AC55" s="85" t="s">
        <v>8</v>
      </c>
      <c r="AD55" s="85"/>
      <c r="AE55" s="85"/>
      <c r="AF55" s="85"/>
      <c r="AG55" s="85"/>
      <c r="AH55" s="85"/>
      <c r="AI55" s="85"/>
      <c r="AJ55" s="85"/>
      <c r="AK55" s="85" t="s">
        <v>9</v>
      </c>
      <c r="AL55" s="85"/>
      <c r="AM55" s="85"/>
      <c r="AN55" s="85"/>
      <c r="AO55" s="85"/>
      <c r="AP55" s="85"/>
      <c r="AQ55" s="85"/>
      <c r="AR55" s="85"/>
      <c r="AS55" s="69" t="s">
        <v>10</v>
      </c>
      <c r="AT55" s="85"/>
      <c r="AU55" s="85"/>
      <c r="AV55" s="85"/>
      <c r="AW55" s="85"/>
      <c r="AX55" s="85"/>
      <c r="AY55" s="85"/>
      <c r="AZ55" s="85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25.5" customHeight="1" x14ac:dyDescent="0.2">
      <c r="A56" s="42">
        <v>1</v>
      </c>
      <c r="B56" s="42"/>
      <c r="C56" s="42"/>
      <c r="D56" s="43" t="s">
        <v>68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5"/>
      <c r="AC56" s="49">
        <v>1000000</v>
      </c>
      <c r="AD56" s="49"/>
      <c r="AE56" s="49"/>
      <c r="AF56" s="49"/>
      <c r="AG56" s="49"/>
      <c r="AH56" s="49"/>
      <c r="AI56" s="49"/>
      <c r="AJ56" s="49"/>
      <c r="AK56" s="49">
        <v>0</v>
      </c>
      <c r="AL56" s="49"/>
      <c r="AM56" s="49"/>
      <c r="AN56" s="49"/>
      <c r="AO56" s="49"/>
      <c r="AP56" s="49"/>
      <c r="AQ56" s="49"/>
      <c r="AR56" s="49"/>
      <c r="AS56" s="49">
        <f t="shared" ref="AS56:AS62" si="0">AC56+AK56</f>
        <v>1000000</v>
      </c>
      <c r="AT56" s="49"/>
      <c r="AU56" s="49"/>
      <c r="AV56" s="49"/>
      <c r="AW56" s="49"/>
      <c r="AX56" s="49"/>
      <c r="AY56" s="49"/>
      <c r="AZ56" s="49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25.5" customHeight="1" x14ac:dyDescent="0.2">
      <c r="A57" s="42">
        <v>2</v>
      </c>
      <c r="B57" s="42"/>
      <c r="C57" s="42"/>
      <c r="D57" s="43" t="s">
        <v>69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5"/>
      <c r="AC57" s="49">
        <v>400000</v>
      </c>
      <c r="AD57" s="49"/>
      <c r="AE57" s="49"/>
      <c r="AF57" s="49"/>
      <c r="AG57" s="49"/>
      <c r="AH57" s="49"/>
      <c r="AI57" s="49"/>
      <c r="AJ57" s="49"/>
      <c r="AK57" s="49">
        <v>0</v>
      </c>
      <c r="AL57" s="49"/>
      <c r="AM57" s="49"/>
      <c r="AN57" s="49"/>
      <c r="AO57" s="49"/>
      <c r="AP57" s="49"/>
      <c r="AQ57" s="49"/>
      <c r="AR57" s="49"/>
      <c r="AS57" s="49">
        <f t="shared" si="0"/>
        <v>400000</v>
      </c>
      <c r="AT57" s="49"/>
      <c r="AU57" s="49"/>
      <c r="AV57" s="49"/>
      <c r="AW57" s="49"/>
      <c r="AX57" s="49"/>
      <c r="AY57" s="49"/>
      <c r="AZ57" s="49"/>
      <c r="BA57" s="21"/>
      <c r="BB57" s="21"/>
      <c r="BC57" s="21"/>
      <c r="BD57" s="21"/>
      <c r="BE57" s="21"/>
      <c r="BF57" s="21"/>
      <c r="BG57" s="21"/>
      <c r="BH57" s="21"/>
    </row>
    <row r="58" spans="1:79" ht="27.75" customHeight="1" x14ac:dyDescent="0.2">
      <c r="A58" s="42">
        <v>3</v>
      </c>
      <c r="B58" s="42"/>
      <c r="C58" s="42"/>
      <c r="D58" s="50" t="s">
        <v>107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C58" s="49">
        <v>0</v>
      </c>
      <c r="AD58" s="49"/>
      <c r="AE58" s="49"/>
      <c r="AF58" s="49"/>
      <c r="AG58" s="49"/>
      <c r="AH58" s="49"/>
      <c r="AI58" s="49"/>
      <c r="AJ58" s="49"/>
      <c r="AK58" s="49">
        <v>400000</v>
      </c>
      <c r="AL58" s="49"/>
      <c r="AM58" s="49"/>
      <c r="AN58" s="49"/>
      <c r="AO58" s="49"/>
      <c r="AP58" s="49"/>
      <c r="AQ58" s="49"/>
      <c r="AR58" s="49"/>
      <c r="AS58" s="49">
        <f t="shared" ref="AS58" si="1">AC58+AK58</f>
        <v>400000</v>
      </c>
      <c r="AT58" s="49"/>
      <c r="AU58" s="49"/>
      <c r="AV58" s="49"/>
      <c r="AW58" s="49"/>
      <c r="AX58" s="49"/>
      <c r="AY58" s="49"/>
      <c r="AZ58" s="49"/>
      <c r="BA58" s="21"/>
      <c r="BB58" s="21"/>
      <c r="BC58" s="21"/>
      <c r="BD58" s="21"/>
      <c r="BE58" s="21"/>
      <c r="BF58" s="21"/>
      <c r="BG58" s="21"/>
      <c r="BH58" s="21"/>
    </row>
    <row r="59" spans="1:79" ht="27.75" customHeight="1" x14ac:dyDescent="0.2">
      <c r="A59" s="42">
        <v>4</v>
      </c>
      <c r="B59" s="42"/>
      <c r="C59" s="42"/>
      <c r="D59" s="50" t="s">
        <v>108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  <c r="AC59" s="49">
        <v>700000</v>
      </c>
      <c r="AD59" s="49"/>
      <c r="AE59" s="49"/>
      <c r="AF59" s="49"/>
      <c r="AG59" s="49"/>
      <c r="AH59" s="49"/>
      <c r="AI59" s="49"/>
      <c r="AJ59" s="49"/>
      <c r="AK59" s="49">
        <v>0</v>
      </c>
      <c r="AL59" s="49"/>
      <c r="AM59" s="49"/>
      <c r="AN59" s="49"/>
      <c r="AO59" s="49"/>
      <c r="AP59" s="49"/>
      <c r="AQ59" s="49"/>
      <c r="AR59" s="49"/>
      <c r="AS59" s="49">
        <f t="shared" ref="AS59" si="2">AC59+AK59</f>
        <v>700000</v>
      </c>
      <c r="AT59" s="49"/>
      <c r="AU59" s="49"/>
      <c r="AV59" s="49"/>
      <c r="AW59" s="49"/>
      <c r="AX59" s="49"/>
      <c r="AY59" s="49"/>
      <c r="AZ59" s="49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42">
        <v>5</v>
      </c>
      <c r="B60" s="42"/>
      <c r="C60" s="42"/>
      <c r="D60" s="43" t="s">
        <v>70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5"/>
      <c r="AC60" s="49">
        <v>300000</v>
      </c>
      <c r="AD60" s="49"/>
      <c r="AE60" s="49"/>
      <c r="AF60" s="49"/>
      <c r="AG60" s="49"/>
      <c r="AH60" s="49"/>
      <c r="AI60" s="49"/>
      <c r="AJ60" s="49"/>
      <c r="AK60" s="49">
        <v>0</v>
      </c>
      <c r="AL60" s="49"/>
      <c r="AM60" s="49"/>
      <c r="AN60" s="49"/>
      <c r="AO60" s="49"/>
      <c r="AP60" s="49"/>
      <c r="AQ60" s="49"/>
      <c r="AR60" s="49"/>
      <c r="AS60" s="49">
        <f t="shared" si="0"/>
        <v>300000</v>
      </c>
      <c r="AT60" s="49"/>
      <c r="AU60" s="49"/>
      <c r="AV60" s="49"/>
      <c r="AW60" s="49"/>
      <c r="AX60" s="49"/>
      <c r="AY60" s="49"/>
      <c r="AZ60" s="49"/>
      <c r="BA60" s="21"/>
      <c r="BB60" s="21"/>
      <c r="BC60" s="21"/>
      <c r="BD60" s="21"/>
      <c r="BE60" s="21"/>
      <c r="BF60" s="21"/>
      <c r="BG60" s="21"/>
      <c r="BH60" s="21"/>
    </row>
    <row r="61" spans="1:79" ht="27.75" customHeight="1" x14ac:dyDescent="0.2">
      <c r="A61" s="42">
        <v>6</v>
      </c>
      <c r="B61" s="42"/>
      <c r="C61" s="42"/>
      <c r="D61" s="43" t="s">
        <v>135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5"/>
      <c r="AC61" s="49">
        <v>0</v>
      </c>
      <c r="AD61" s="49"/>
      <c r="AE61" s="49"/>
      <c r="AF61" s="49"/>
      <c r="AG61" s="49"/>
      <c r="AH61" s="49"/>
      <c r="AI61" s="49"/>
      <c r="AJ61" s="49"/>
      <c r="AK61" s="49">
        <v>300001</v>
      </c>
      <c r="AL61" s="49"/>
      <c r="AM61" s="49"/>
      <c r="AN61" s="49"/>
      <c r="AO61" s="49"/>
      <c r="AP61" s="49"/>
      <c r="AQ61" s="49"/>
      <c r="AR61" s="49"/>
      <c r="AS61" s="49">
        <f t="shared" ref="AS61" si="3">AC61+AK61</f>
        <v>300001</v>
      </c>
      <c r="AT61" s="49"/>
      <c r="AU61" s="49"/>
      <c r="AV61" s="49"/>
      <c r="AW61" s="49"/>
      <c r="AX61" s="49"/>
      <c r="AY61" s="49"/>
      <c r="AZ61" s="49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2">
        <v>7</v>
      </c>
      <c r="B62" s="42"/>
      <c r="C62" s="42"/>
      <c r="D62" s="43" t="s">
        <v>71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5"/>
      <c r="AC62" s="49">
        <f>120000+100000</f>
        <v>220000</v>
      </c>
      <c r="AD62" s="49"/>
      <c r="AE62" s="49"/>
      <c r="AF62" s="49"/>
      <c r="AG62" s="49"/>
      <c r="AH62" s="49"/>
      <c r="AI62" s="49"/>
      <c r="AJ62" s="49"/>
      <c r="AK62" s="49">
        <v>0</v>
      </c>
      <c r="AL62" s="49"/>
      <c r="AM62" s="49"/>
      <c r="AN62" s="49"/>
      <c r="AO62" s="49"/>
      <c r="AP62" s="49"/>
      <c r="AQ62" s="49"/>
      <c r="AR62" s="49"/>
      <c r="AS62" s="49">
        <f t="shared" si="0"/>
        <v>220000</v>
      </c>
      <c r="AT62" s="49"/>
      <c r="AU62" s="49"/>
      <c r="AV62" s="49"/>
      <c r="AW62" s="49"/>
      <c r="AX62" s="49"/>
      <c r="AY62" s="49"/>
      <c r="AZ62" s="4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2">
        <v>8</v>
      </c>
      <c r="B63" s="42"/>
      <c r="C63" s="42"/>
      <c r="D63" s="50" t="s">
        <v>109</v>
      </c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6"/>
      <c r="AC63" s="49">
        <f>200000+100000</f>
        <v>300000</v>
      </c>
      <c r="AD63" s="49"/>
      <c r="AE63" s="49"/>
      <c r="AF63" s="49"/>
      <c r="AG63" s="49"/>
      <c r="AH63" s="49"/>
      <c r="AI63" s="49"/>
      <c r="AJ63" s="49"/>
      <c r="AK63" s="49">
        <v>0</v>
      </c>
      <c r="AL63" s="49"/>
      <c r="AM63" s="49"/>
      <c r="AN63" s="49"/>
      <c r="AO63" s="49"/>
      <c r="AP63" s="49"/>
      <c r="AQ63" s="49"/>
      <c r="AR63" s="49"/>
      <c r="AS63" s="49">
        <f t="shared" ref="AS63:AS64" si="4">AC63+AK63</f>
        <v>300000</v>
      </c>
      <c r="AT63" s="49"/>
      <c r="AU63" s="49"/>
      <c r="AV63" s="49"/>
      <c r="AW63" s="49"/>
      <c r="AX63" s="49"/>
      <c r="AY63" s="49"/>
      <c r="AZ63" s="49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2">
        <v>9</v>
      </c>
      <c r="B64" s="42"/>
      <c r="C64" s="42"/>
      <c r="D64" s="50" t="s">
        <v>112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  <c r="AC64" s="49">
        <v>150000</v>
      </c>
      <c r="AD64" s="49"/>
      <c r="AE64" s="49"/>
      <c r="AF64" s="49"/>
      <c r="AG64" s="49"/>
      <c r="AH64" s="49"/>
      <c r="AI64" s="49"/>
      <c r="AJ64" s="49"/>
      <c r="AK64" s="49">
        <v>0</v>
      </c>
      <c r="AL64" s="49"/>
      <c r="AM64" s="49"/>
      <c r="AN64" s="49"/>
      <c r="AO64" s="49"/>
      <c r="AP64" s="49"/>
      <c r="AQ64" s="49"/>
      <c r="AR64" s="49"/>
      <c r="AS64" s="49">
        <f t="shared" si="4"/>
        <v>150000</v>
      </c>
      <c r="AT64" s="49"/>
      <c r="AU64" s="49"/>
      <c r="AV64" s="49"/>
      <c r="AW64" s="49"/>
      <c r="AX64" s="49"/>
      <c r="AY64" s="49"/>
      <c r="AZ64" s="49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2">
        <v>10</v>
      </c>
      <c r="B65" s="42"/>
      <c r="C65" s="42"/>
      <c r="D65" s="50" t="s">
        <v>113</v>
      </c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  <c r="AC65" s="49">
        <v>200000</v>
      </c>
      <c r="AD65" s="49"/>
      <c r="AE65" s="49"/>
      <c r="AF65" s="49"/>
      <c r="AG65" s="49"/>
      <c r="AH65" s="49"/>
      <c r="AI65" s="49"/>
      <c r="AJ65" s="49"/>
      <c r="AK65" s="49">
        <v>0</v>
      </c>
      <c r="AL65" s="49"/>
      <c r="AM65" s="49"/>
      <c r="AN65" s="49"/>
      <c r="AO65" s="49"/>
      <c r="AP65" s="49"/>
      <c r="AQ65" s="49"/>
      <c r="AR65" s="49"/>
      <c r="AS65" s="49">
        <f t="shared" ref="AS65:AS67" si="5">AC65+AK65</f>
        <v>200000</v>
      </c>
      <c r="AT65" s="49"/>
      <c r="AU65" s="49"/>
      <c r="AV65" s="49"/>
      <c r="AW65" s="49"/>
      <c r="AX65" s="49"/>
      <c r="AY65" s="49"/>
      <c r="AZ65" s="49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2">
        <v>11</v>
      </c>
      <c r="B66" s="42"/>
      <c r="C66" s="42"/>
      <c r="D66" s="50" t="s">
        <v>114</v>
      </c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  <c r="AC66" s="49">
        <v>20000</v>
      </c>
      <c r="AD66" s="49"/>
      <c r="AE66" s="49"/>
      <c r="AF66" s="49"/>
      <c r="AG66" s="49"/>
      <c r="AH66" s="49"/>
      <c r="AI66" s="49"/>
      <c r="AJ66" s="49"/>
      <c r="AK66" s="49">
        <v>0</v>
      </c>
      <c r="AL66" s="49"/>
      <c r="AM66" s="49"/>
      <c r="AN66" s="49"/>
      <c r="AO66" s="49"/>
      <c r="AP66" s="49"/>
      <c r="AQ66" s="49"/>
      <c r="AR66" s="49"/>
      <c r="AS66" s="49">
        <f t="shared" si="5"/>
        <v>20000</v>
      </c>
      <c r="AT66" s="49"/>
      <c r="AU66" s="49"/>
      <c r="AV66" s="49"/>
      <c r="AW66" s="49"/>
      <c r="AX66" s="49"/>
      <c r="AY66" s="49"/>
      <c r="AZ66" s="49"/>
      <c r="BA66" s="21"/>
      <c r="BB66" s="21"/>
      <c r="BC66" s="21"/>
      <c r="BD66" s="21"/>
      <c r="BE66" s="21"/>
      <c r="BF66" s="21"/>
      <c r="BG66" s="21"/>
      <c r="BH66" s="21"/>
    </row>
    <row r="67" spans="1:79" ht="27" customHeight="1" x14ac:dyDescent="0.2">
      <c r="A67" s="42">
        <v>12</v>
      </c>
      <c r="B67" s="42"/>
      <c r="C67" s="42"/>
      <c r="D67" s="43" t="s">
        <v>117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5"/>
      <c r="AC67" s="49">
        <f>300000-124000</f>
        <v>176000</v>
      </c>
      <c r="AD67" s="49"/>
      <c r="AE67" s="49"/>
      <c r="AF67" s="49"/>
      <c r="AG67" s="49"/>
      <c r="AH67" s="49"/>
      <c r="AI67" s="49"/>
      <c r="AJ67" s="49"/>
      <c r="AK67" s="49">
        <v>124000</v>
      </c>
      <c r="AL67" s="49"/>
      <c r="AM67" s="49"/>
      <c r="AN67" s="49"/>
      <c r="AO67" s="49"/>
      <c r="AP67" s="49"/>
      <c r="AQ67" s="49"/>
      <c r="AR67" s="49"/>
      <c r="AS67" s="49">
        <f t="shared" si="5"/>
        <v>300000</v>
      </c>
      <c r="AT67" s="49"/>
      <c r="AU67" s="49"/>
      <c r="AV67" s="49"/>
      <c r="AW67" s="49"/>
      <c r="AX67" s="49"/>
      <c r="AY67" s="49"/>
      <c r="AZ67" s="49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42">
        <v>13</v>
      </c>
      <c r="B68" s="42"/>
      <c r="C68" s="42"/>
      <c r="D68" s="50" t="s">
        <v>120</v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  <c r="AC68" s="49">
        <v>150000</v>
      </c>
      <c r="AD68" s="49"/>
      <c r="AE68" s="49"/>
      <c r="AF68" s="49"/>
      <c r="AG68" s="49"/>
      <c r="AH68" s="49"/>
      <c r="AI68" s="49"/>
      <c r="AJ68" s="49"/>
      <c r="AK68" s="49">
        <v>0</v>
      </c>
      <c r="AL68" s="49"/>
      <c r="AM68" s="49"/>
      <c r="AN68" s="49"/>
      <c r="AO68" s="49"/>
      <c r="AP68" s="49"/>
      <c r="AQ68" s="49"/>
      <c r="AR68" s="49"/>
      <c r="AS68" s="49">
        <f t="shared" ref="AS68:AS70" si="6">AC68+AK68</f>
        <v>150000</v>
      </c>
      <c r="AT68" s="49"/>
      <c r="AU68" s="49"/>
      <c r="AV68" s="49"/>
      <c r="AW68" s="49"/>
      <c r="AX68" s="49"/>
      <c r="AY68" s="49"/>
      <c r="AZ68" s="49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2">
        <v>14</v>
      </c>
      <c r="B69" s="42"/>
      <c r="C69" s="42"/>
      <c r="D69" s="50" t="s">
        <v>125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  <c r="AC69" s="49">
        <v>0</v>
      </c>
      <c r="AD69" s="49"/>
      <c r="AE69" s="49"/>
      <c r="AF69" s="49"/>
      <c r="AG69" s="49"/>
      <c r="AH69" s="49"/>
      <c r="AI69" s="49"/>
      <c r="AJ69" s="49"/>
      <c r="AK69" s="49">
        <v>500000</v>
      </c>
      <c r="AL69" s="49"/>
      <c r="AM69" s="49"/>
      <c r="AN69" s="49"/>
      <c r="AO69" s="49"/>
      <c r="AP69" s="49"/>
      <c r="AQ69" s="49"/>
      <c r="AR69" s="49"/>
      <c r="AS69" s="49">
        <f t="shared" si="6"/>
        <v>500000</v>
      </c>
      <c r="AT69" s="49"/>
      <c r="AU69" s="49"/>
      <c r="AV69" s="49"/>
      <c r="AW69" s="49"/>
      <c r="AX69" s="49"/>
      <c r="AY69" s="49"/>
      <c r="AZ69" s="49"/>
      <c r="BA69" s="21"/>
      <c r="BB69" s="21"/>
      <c r="BC69" s="21"/>
      <c r="BD69" s="21"/>
      <c r="BE69" s="21"/>
      <c r="BF69" s="21"/>
      <c r="BG69" s="21"/>
      <c r="BH69" s="21"/>
    </row>
    <row r="70" spans="1:79" ht="25.5" customHeight="1" x14ac:dyDescent="0.2">
      <c r="A70" s="42">
        <v>15</v>
      </c>
      <c r="B70" s="42"/>
      <c r="C70" s="42"/>
      <c r="D70" s="50" t="s">
        <v>126</v>
      </c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2"/>
      <c r="AC70" s="49">
        <v>150000</v>
      </c>
      <c r="AD70" s="49"/>
      <c r="AE70" s="49"/>
      <c r="AF70" s="49"/>
      <c r="AG70" s="49"/>
      <c r="AH70" s="49"/>
      <c r="AI70" s="49"/>
      <c r="AJ70" s="49"/>
      <c r="AK70" s="49">
        <v>0</v>
      </c>
      <c r="AL70" s="49"/>
      <c r="AM70" s="49"/>
      <c r="AN70" s="49"/>
      <c r="AO70" s="49"/>
      <c r="AP70" s="49"/>
      <c r="AQ70" s="49"/>
      <c r="AR70" s="49"/>
      <c r="AS70" s="49">
        <f t="shared" si="6"/>
        <v>150000</v>
      </c>
      <c r="AT70" s="49"/>
      <c r="AU70" s="49"/>
      <c r="AV70" s="49"/>
      <c r="AW70" s="49"/>
      <c r="AX70" s="49"/>
      <c r="AY70" s="49"/>
      <c r="AZ70" s="49"/>
      <c r="BA70" s="21"/>
      <c r="BB70" s="21"/>
      <c r="BC70" s="21"/>
      <c r="BD70" s="21"/>
      <c r="BE70" s="21"/>
      <c r="BF70" s="21"/>
      <c r="BG70" s="21"/>
      <c r="BH70" s="21"/>
    </row>
    <row r="71" spans="1:79" ht="25.5" customHeight="1" x14ac:dyDescent="0.2">
      <c r="A71" s="42">
        <v>16</v>
      </c>
      <c r="B71" s="42"/>
      <c r="C71" s="42"/>
      <c r="D71" s="50" t="s">
        <v>127</v>
      </c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2"/>
      <c r="AC71" s="49">
        <v>100000</v>
      </c>
      <c r="AD71" s="49"/>
      <c r="AE71" s="49"/>
      <c r="AF71" s="49"/>
      <c r="AG71" s="49"/>
      <c r="AH71" s="49"/>
      <c r="AI71" s="49"/>
      <c r="AJ71" s="49"/>
      <c r="AK71" s="49">
        <v>0</v>
      </c>
      <c r="AL71" s="49"/>
      <c r="AM71" s="49"/>
      <c r="AN71" s="49"/>
      <c r="AO71" s="49"/>
      <c r="AP71" s="49"/>
      <c r="AQ71" s="49"/>
      <c r="AR71" s="49"/>
      <c r="AS71" s="49">
        <f t="shared" ref="AS71" si="7">AC71+AK71</f>
        <v>100000</v>
      </c>
      <c r="AT71" s="49"/>
      <c r="AU71" s="49"/>
      <c r="AV71" s="49"/>
      <c r="AW71" s="49"/>
      <c r="AX71" s="49"/>
      <c r="AY71" s="49"/>
      <c r="AZ71" s="49"/>
      <c r="BA71" s="21"/>
      <c r="BB71" s="21"/>
      <c r="BC71" s="21"/>
      <c r="BD71" s="21"/>
      <c r="BE71" s="21"/>
      <c r="BF71" s="21"/>
      <c r="BG71" s="21"/>
      <c r="BH71" s="21"/>
    </row>
    <row r="72" spans="1:79" s="4" customFormat="1" ht="15" customHeight="1" x14ac:dyDescent="0.2">
      <c r="A72" s="59"/>
      <c r="B72" s="59"/>
      <c r="C72" s="59"/>
      <c r="D72" s="118" t="s">
        <v>72</v>
      </c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20"/>
      <c r="AC72" s="64">
        <f>SUM(AC56:AJ71)</f>
        <v>3866000</v>
      </c>
      <c r="AD72" s="64"/>
      <c r="AE72" s="64"/>
      <c r="AF72" s="64"/>
      <c r="AG72" s="64"/>
      <c r="AH72" s="64"/>
      <c r="AI72" s="64"/>
      <c r="AJ72" s="64"/>
      <c r="AK72" s="64">
        <f t="shared" ref="AK72" si="8">SUM(AK56:AR71)</f>
        <v>1324001</v>
      </c>
      <c r="AL72" s="64"/>
      <c r="AM72" s="64"/>
      <c r="AN72" s="64"/>
      <c r="AO72" s="64"/>
      <c r="AP72" s="64"/>
      <c r="AQ72" s="64"/>
      <c r="AR72" s="64"/>
      <c r="AS72" s="64">
        <f t="shared" ref="AS72" si="9">SUM(AS56:AZ71)</f>
        <v>5190001</v>
      </c>
      <c r="AT72" s="64"/>
      <c r="AU72" s="64"/>
      <c r="AV72" s="64"/>
      <c r="AW72" s="64"/>
      <c r="AX72" s="64"/>
      <c r="AY72" s="64"/>
      <c r="AZ72" s="64"/>
      <c r="BA72" s="38"/>
      <c r="BB72" s="38"/>
      <c r="BC72" s="38"/>
      <c r="BD72" s="38"/>
      <c r="BE72" s="38"/>
      <c r="BF72" s="38"/>
      <c r="BG72" s="38"/>
      <c r="BH72" s="38"/>
    </row>
    <row r="74" spans="1:79" ht="15.75" customHeight="1" x14ac:dyDescent="0.2">
      <c r="A74" s="104" t="s">
        <v>41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</row>
    <row r="75" spans="1:79" ht="13.5" customHeight="1" x14ac:dyDescent="0.2">
      <c r="A75" s="109" t="s">
        <v>97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1:79" ht="15.95" customHeight="1" x14ac:dyDescent="0.2">
      <c r="A76" s="77" t="s">
        <v>27</v>
      </c>
      <c r="B76" s="77"/>
      <c r="C76" s="77"/>
      <c r="D76" s="96" t="s">
        <v>33</v>
      </c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8"/>
      <c r="AB76" s="77" t="s">
        <v>28</v>
      </c>
      <c r="AC76" s="77"/>
      <c r="AD76" s="77"/>
      <c r="AE76" s="77"/>
      <c r="AF76" s="77"/>
      <c r="AG76" s="77"/>
      <c r="AH76" s="77"/>
      <c r="AI76" s="77"/>
      <c r="AJ76" s="77" t="s">
        <v>29</v>
      </c>
      <c r="AK76" s="77"/>
      <c r="AL76" s="77"/>
      <c r="AM76" s="77"/>
      <c r="AN76" s="77"/>
      <c r="AO76" s="77"/>
      <c r="AP76" s="77"/>
      <c r="AQ76" s="77"/>
      <c r="AR76" s="77" t="s">
        <v>26</v>
      </c>
      <c r="AS76" s="77"/>
      <c r="AT76" s="77"/>
      <c r="AU76" s="77"/>
      <c r="AV76" s="77"/>
      <c r="AW76" s="77"/>
      <c r="AX76" s="77"/>
      <c r="AY76" s="77"/>
    </row>
    <row r="77" spans="1:79" ht="15.75" customHeight="1" x14ac:dyDescent="0.2">
      <c r="A77" s="77"/>
      <c r="B77" s="77"/>
      <c r="C77" s="77"/>
      <c r="D77" s="99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1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</row>
    <row r="78" spans="1:79" ht="15.75" customHeight="1" x14ac:dyDescent="0.2">
      <c r="A78" s="77">
        <v>1</v>
      </c>
      <c r="B78" s="77"/>
      <c r="C78" s="77"/>
      <c r="D78" s="78">
        <v>2</v>
      </c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80"/>
      <c r="AB78" s="77">
        <v>3</v>
      </c>
      <c r="AC78" s="77"/>
      <c r="AD78" s="77"/>
      <c r="AE78" s="77"/>
      <c r="AF78" s="77"/>
      <c r="AG78" s="77"/>
      <c r="AH78" s="77"/>
      <c r="AI78" s="77"/>
      <c r="AJ78" s="77">
        <v>4</v>
      </c>
      <c r="AK78" s="77"/>
      <c r="AL78" s="77"/>
      <c r="AM78" s="77"/>
      <c r="AN78" s="77"/>
      <c r="AO78" s="77"/>
      <c r="AP78" s="77"/>
      <c r="AQ78" s="77"/>
      <c r="AR78" s="77">
        <v>5</v>
      </c>
      <c r="AS78" s="77"/>
      <c r="AT78" s="77"/>
      <c r="AU78" s="77"/>
      <c r="AV78" s="77"/>
      <c r="AW78" s="77"/>
      <c r="AX78" s="77"/>
      <c r="AY78" s="77"/>
    </row>
    <row r="79" spans="1:79" ht="12.75" hidden="1" customHeight="1" x14ac:dyDescent="0.2">
      <c r="A79" s="42" t="s">
        <v>6</v>
      </c>
      <c r="B79" s="42"/>
      <c r="C79" s="42"/>
      <c r="D79" s="82" t="s">
        <v>7</v>
      </c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4"/>
      <c r="AB79" s="85" t="s">
        <v>8</v>
      </c>
      <c r="AC79" s="85"/>
      <c r="AD79" s="85"/>
      <c r="AE79" s="85"/>
      <c r="AF79" s="85"/>
      <c r="AG79" s="85"/>
      <c r="AH79" s="85"/>
      <c r="AI79" s="85"/>
      <c r="AJ79" s="85" t="s">
        <v>9</v>
      </c>
      <c r="AK79" s="85"/>
      <c r="AL79" s="85"/>
      <c r="AM79" s="85"/>
      <c r="AN79" s="85"/>
      <c r="AO79" s="85"/>
      <c r="AP79" s="85"/>
      <c r="AQ79" s="85"/>
      <c r="AR79" s="85" t="s">
        <v>10</v>
      </c>
      <c r="AS79" s="85"/>
      <c r="AT79" s="85"/>
      <c r="AU79" s="85"/>
      <c r="AV79" s="85"/>
      <c r="AW79" s="85"/>
      <c r="AX79" s="85"/>
      <c r="AY79" s="85"/>
      <c r="CA79" s="1" t="s">
        <v>15</v>
      </c>
    </row>
    <row r="80" spans="1:79" ht="51.75" customHeight="1" x14ac:dyDescent="0.2">
      <c r="A80" s="42">
        <v>1</v>
      </c>
      <c r="B80" s="42"/>
      <c r="C80" s="42"/>
      <c r="D80" s="43" t="s">
        <v>106</v>
      </c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5"/>
      <c r="AB80" s="49">
        <v>300000</v>
      </c>
      <c r="AC80" s="49"/>
      <c r="AD80" s="49"/>
      <c r="AE80" s="49"/>
      <c r="AF80" s="49"/>
      <c r="AG80" s="49"/>
      <c r="AH80" s="49"/>
      <c r="AI80" s="49"/>
      <c r="AJ80" s="49">
        <v>0</v>
      </c>
      <c r="AK80" s="49"/>
      <c r="AL80" s="49"/>
      <c r="AM80" s="49"/>
      <c r="AN80" s="49"/>
      <c r="AO80" s="49"/>
      <c r="AP80" s="49"/>
      <c r="AQ80" s="49"/>
      <c r="AR80" s="49">
        <f t="shared" ref="AR80:AR86" si="10">AB80+AJ80</f>
        <v>300000</v>
      </c>
      <c r="AS80" s="49"/>
      <c r="AT80" s="49"/>
      <c r="AU80" s="49"/>
      <c r="AV80" s="49"/>
      <c r="AW80" s="49"/>
      <c r="AX80" s="49"/>
      <c r="AY80" s="49"/>
      <c r="CA80" s="1" t="s">
        <v>16</v>
      </c>
    </row>
    <row r="81" spans="1:79" ht="51.75" customHeight="1" x14ac:dyDescent="0.2">
      <c r="A81" s="46">
        <v>2</v>
      </c>
      <c r="B81" s="47"/>
      <c r="C81" s="48"/>
      <c r="D81" s="43" t="s">
        <v>134</v>
      </c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5"/>
      <c r="AB81" s="49">
        <v>0</v>
      </c>
      <c r="AC81" s="49"/>
      <c r="AD81" s="49"/>
      <c r="AE81" s="49"/>
      <c r="AF81" s="49"/>
      <c r="AG81" s="49"/>
      <c r="AH81" s="49"/>
      <c r="AI81" s="49"/>
      <c r="AJ81" s="49">
        <v>300001</v>
      </c>
      <c r="AK81" s="49"/>
      <c r="AL81" s="49"/>
      <c r="AM81" s="49"/>
      <c r="AN81" s="49"/>
      <c r="AO81" s="49"/>
      <c r="AP81" s="49"/>
      <c r="AQ81" s="49"/>
      <c r="AR81" s="49">
        <f t="shared" ref="AR81" si="11">AB81+AJ81</f>
        <v>300001</v>
      </c>
      <c r="AS81" s="49"/>
      <c r="AT81" s="49"/>
      <c r="AU81" s="49"/>
      <c r="AV81" s="49"/>
      <c r="AW81" s="49"/>
      <c r="AX81" s="49"/>
      <c r="AY81" s="49"/>
    </row>
    <row r="82" spans="1:79" ht="38.25" customHeight="1" x14ac:dyDescent="0.2">
      <c r="A82" s="46">
        <v>3</v>
      </c>
      <c r="B82" s="47"/>
      <c r="C82" s="48"/>
      <c r="D82" s="43" t="s">
        <v>73</v>
      </c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5"/>
      <c r="AB82" s="49">
        <f>1800000-400000+700000+150000+200000+150000</f>
        <v>2600000</v>
      </c>
      <c r="AC82" s="49"/>
      <c r="AD82" s="49"/>
      <c r="AE82" s="49"/>
      <c r="AF82" s="49"/>
      <c r="AG82" s="49"/>
      <c r="AH82" s="49"/>
      <c r="AI82" s="49"/>
      <c r="AJ82" s="49">
        <f>400000+500000</f>
        <v>900000</v>
      </c>
      <c r="AK82" s="49"/>
      <c r="AL82" s="49"/>
      <c r="AM82" s="49"/>
      <c r="AN82" s="49"/>
      <c r="AO82" s="49"/>
      <c r="AP82" s="49"/>
      <c r="AQ82" s="49"/>
      <c r="AR82" s="49">
        <f t="shared" si="10"/>
        <v>3500000</v>
      </c>
      <c r="AS82" s="49"/>
      <c r="AT82" s="49"/>
      <c r="AU82" s="49"/>
      <c r="AV82" s="49"/>
      <c r="AW82" s="49"/>
      <c r="AX82" s="49"/>
      <c r="AY82" s="49"/>
    </row>
    <row r="83" spans="1:79" ht="25.5" customHeight="1" x14ac:dyDescent="0.2">
      <c r="A83" s="46">
        <v>4</v>
      </c>
      <c r="B83" s="47"/>
      <c r="C83" s="48"/>
      <c r="D83" s="43" t="s">
        <v>74</v>
      </c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5"/>
      <c r="AB83" s="49">
        <f>120000+100000</f>
        <v>220000</v>
      </c>
      <c r="AC83" s="49"/>
      <c r="AD83" s="49"/>
      <c r="AE83" s="49"/>
      <c r="AF83" s="49"/>
      <c r="AG83" s="49"/>
      <c r="AH83" s="49"/>
      <c r="AI83" s="49"/>
      <c r="AJ83" s="49">
        <v>0</v>
      </c>
      <c r="AK83" s="49"/>
      <c r="AL83" s="49"/>
      <c r="AM83" s="49"/>
      <c r="AN83" s="49"/>
      <c r="AO83" s="49"/>
      <c r="AP83" s="49"/>
      <c r="AQ83" s="49"/>
      <c r="AR83" s="49">
        <f t="shared" si="10"/>
        <v>220000</v>
      </c>
      <c r="AS83" s="49"/>
      <c r="AT83" s="49"/>
      <c r="AU83" s="49"/>
      <c r="AV83" s="49"/>
      <c r="AW83" s="49"/>
      <c r="AX83" s="49"/>
      <c r="AY83" s="49"/>
    </row>
    <row r="84" spans="1:79" ht="53.25" customHeight="1" x14ac:dyDescent="0.2">
      <c r="A84" s="46">
        <v>5</v>
      </c>
      <c r="B84" s="47"/>
      <c r="C84" s="48"/>
      <c r="D84" s="43" t="s">
        <v>110</v>
      </c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5"/>
      <c r="AB84" s="49">
        <f>200000+100000</f>
        <v>300000</v>
      </c>
      <c r="AC84" s="49"/>
      <c r="AD84" s="49"/>
      <c r="AE84" s="49"/>
      <c r="AF84" s="49"/>
      <c r="AG84" s="49"/>
      <c r="AH84" s="49"/>
      <c r="AI84" s="49"/>
      <c r="AJ84" s="49">
        <v>0</v>
      </c>
      <c r="AK84" s="49"/>
      <c r="AL84" s="49"/>
      <c r="AM84" s="49"/>
      <c r="AN84" s="49"/>
      <c r="AO84" s="49"/>
      <c r="AP84" s="49"/>
      <c r="AQ84" s="49"/>
      <c r="AR84" s="49">
        <f t="shared" si="10"/>
        <v>300000</v>
      </c>
      <c r="AS84" s="49"/>
      <c r="AT84" s="49"/>
      <c r="AU84" s="49"/>
      <c r="AV84" s="49"/>
      <c r="AW84" s="49"/>
      <c r="AX84" s="49"/>
      <c r="AY84" s="49"/>
    </row>
    <row r="85" spans="1:79" ht="39" customHeight="1" x14ac:dyDescent="0.2">
      <c r="A85" s="46">
        <v>6</v>
      </c>
      <c r="B85" s="47"/>
      <c r="C85" s="48"/>
      <c r="D85" s="43" t="s">
        <v>115</v>
      </c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5"/>
      <c r="AB85" s="49">
        <v>20000</v>
      </c>
      <c r="AC85" s="49"/>
      <c r="AD85" s="49"/>
      <c r="AE85" s="49"/>
      <c r="AF85" s="49"/>
      <c r="AG85" s="49"/>
      <c r="AH85" s="49"/>
      <c r="AI85" s="49"/>
      <c r="AJ85" s="49">
        <v>0</v>
      </c>
      <c r="AK85" s="49"/>
      <c r="AL85" s="49"/>
      <c r="AM85" s="49"/>
      <c r="AN85" s="49"/>
      <c r="AO85" s="49"/>
      <c r="AP85" s="49"/>
      <c r="AQ85" s="49"/>
      <c r="AR85" s="49">
        <f t="shared" si="10"/>
        <v>20000</v>
      </c>
      <c r="AS85" s="49"/>
      <c r="AT85" s="49"/>
      <c r="AU85" s="49"/>
      <c r="AV85" s="49"/>
      <c r="AW85" s="49"/>
      <c r="AX85" s="49"/>
      <c r="AY85" s="49"/>
    </row>
    <row r="86" spans="1:79" ht="27" customHeight="1" x14ac:dyDescent="0.2">
      <c r="A86" s="46">
        <v>7</v>
      </c>
      <c r="B86" s="47"/>
      <c r="C86" s="48"/>
      <c r="D86" s="43" t="s">
        <v>130</v>
      </c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5"/>
      <c r="AB86" s="49">
        <f>300000-124000</f>
        <v>176000</v>
      </c>
      <c r="AC86" s="49"/>
      <c r="AD86" s="49"/>
      <c r="AE86" s="49"/>
      <c r="AF86" s="49"/>
      <c r="AG86" s="49"/>
      <c r="AH86" s="49"/>
      <c r="AI86" s="49"/>
      <c r="AJ86" s="49">
        <v>124000</v>
      </c>
      <c r="AK86" s="49"/>
      <c r="AL86" s="49"/>
      <c r="AM86" s="49"/>
      <c r="AN86" s="49"/>
      <c r="AO86" s="49"/>
      <c r="AP86" s="49"/>
      <c r="AQ86" s="49"/>
      <c r="AR86" s="49">
        <f t="shared" si="10"/>
        <v>300000</v>
      </c>
      <c r="AS86" s="49"/>
      <c r="AT86" s="49"/>
      <c r="AU86" s="49"/>
      <c r="AV86" s="49"/>
      <c r="AW86" s="49"/>
      <c r="AX86" s="49"/>
      <c r="AY86" s="49"/>
    </row>
    <row r="87" spans="1:79" ht="40.5" customHeight="1" x14ac:dyDescent="0.2">
      <c r="A87" s="46">
        <v>8</v>
      </c>
      <c r="B87" s="47"/>
      <c r="C87" s="48"/>
      <c r="D87" s="43" t="s">
        <v>129</v>
      </c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5"/>
      <c r="AB87" s="49">
        <v>150000</v>
      </c>
      <c r="AC87" s="49"/>
      <c r="AD87" s="49"/>
      <c r="AE87" s="49"/>
      <c r="AF87" s="49"/>
      <c r="AG87" s="49"/>
      <c r="AH87" s="49"/>
      <c r="AI87" s="49"/>
      <c r="AJ87" s="49">
        <v>0</v>
      </c>
      <c r="AK87" s="49"/>
      <c r="AL87" s="49"/>
      <c r="AM87" s="49"/>
      <c r="AN87" s="49"/>
      <c r="AO87" s="49"/>
      <c r="AP87" s="49"/>
      <c r="AQ87" s="49"/>
      <c r="AR87" s="49">
        <f t="shared" ref="AR87:AR88" si="12">AB87+AJ87</f>
        <v>150000</v>
      </c>
      <c r="AS87" s="49"/>
      <c r="AT87" s="49"/>
      <c r="AU87" s="49"/>
      <c r="AV87" s="49"/>
      <c r="AW87" s="49"/>
      <c r="AX87" s="49"/>
      <c r="AY87" s="49"/>
    </row>
    <row r="88" spans="1:79" ht="27" customHeight="1" x14ac:dyDescent="0.2">
      <c r="A88" s="42">
        <v>9</v>
      </c>
      <c r="B88" s="42"/>
      <c r="C88" s="42"/>
      <c r="D88" s="43" t="s">
        <v>131</v>
      </c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5"/>
      <c r="AB88" s="49">
        <v>100000</v>
      </c>
      <c r="AC88" s="49"/>
      <c r="AD88" s="49"/>
      <c r="AE88" s="49"/>
      <c r="AF88" s="49"/>
      <c r="AG88" s="49"/>
      <c r="AH88" s="49"/>
      <c r="AI88" s="49"/>
      <c r="AJ88" s="49">
        <v>0</v>
      </c>
      <c r="AK88" s="49"/>
      <c r="AL88" s="49"/>
      <c r="AM88" s="49"/>
      <c r="AN88" s="49"/>
      <c r="AO88" s="49"/>
      <c r="AP88" s="49"/>
      <c r="AQ88" s="49"/>
      <c r="AR88" s="49">
        <f t="shared" si="12"/>
        <v>100000</v>
      </c>
      <c r="AS88" s="49"/>
      <c r="AT88" s="49"/>
      <c r="AU88" s="49"/>
      <c r="AV88" s="49"/>
      <c r="AW88" s="49"/>
      <c r="AX88" s="49"/>
      <c r="AY88" s="49"/>
    </row>
    <row r="89" spans="1:79" s="4" customFormat="1" ht="19.5" customHeight="1" x14ac:dyDescent="0.2">
      <c r="A89" s="59"/>
      <c r="B89" s="59"/>
      <c r="C89" s="59"/>
      <c r="D89" s="118" t="s">
        <v>26</v>
      </c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20"/>
      <c r="AB89" s="64">
        <f>SUM(AB80:AI88)</f>
        <v>3866000</v>
      </c>
      <c r="AC89" s="64"/>
      <c r="AD89" s="64"/>
      <c r="AE89" s="64"/>
      <c r="AF89" s="64"/>
      <c r="AG89" s="64"/>
      <c r="AH89" s="64"/>
      <c r="AI89" s="64"/>
      <c r="AJ89" s="64">
        <f t="shared" ref="AJ89" si="13">SUM(AJ80:AQ88)</f>
        <v>1324001</v>
      </c>
      <c r="AK89" s="64"/>
      <c r="AL89" s="64"/>
      <c r="AM89" s="64"/>
      <c r="AN89" s="64"/>
      <c r="AO89" s="64"/>
      <c r="AP89" s="64"/>
      <c r="AQ89" s="64"/>
      <c r="AR89" s="64">
        <f t="shared" ref="AR89" si="14">SUM(AR80:AY88)</f>
        <v>5190001</v>
      </c>
      <c r="AS89" s="64"/>
      <c r="AT89" s="64"/>
      <c r="AU89" s="64"/>
      <c r="AV89" s="64"/>
      <c r="AW89" s="64"/>
      <c r="AX89" s="64"/>
      <c r="AY89" s="64"/>
    </row>
    <row r="90" spans="1:79" ht="8.25" customHeight="1" x14ac:dyDescent="0.2"/>
    <row r="91" spans="1:79" ht="15.75" customHeight="1" x14ac:dyDescent="0.2">
      <c r="A91" s="81" t="s">
        <v>42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</row>
    <row r="92" spans="1:79" ht="30" customHeight="1" x14ac:dyDescent="0.2">
      <c r="A92" s="77" t="s">
        <v>27</v>
      </c>
      <c r="B92" s="77"/>
      <c r="C92" s="77"/>
      <c r="D92" s="77"/>
      <c r="E92" s="77"/>
      <c r="F92" s="77"/>
      <c r="G92" s="78" t="s">
        <v>43</v>
      </c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80"/>
      <c r="Z92" s="77" t="s">
        <v>2</v>
      </c>
      <c r="AA92" s="77"/>
      <c r="AB92" s="77"/>
      <c r="AC92" s="77"/>
      <c r="AD92" s="77"/>
      <c r="AE92" s="77" t="s">
        <v>1</v>
      </c>
      <c r="AF92" s="77"/>
      <c r="AG92" s="77"/>
      <c r="AH92" s="77"/>
      <c r="AI92" s="77"/>
      <c r="AJ92" s="77"/>
      <c r="AK92" s="77"/>
      <c r="AL92" s="77"/>
      <c r="AM92" s="77"/>
      <c r="AN92" s="77"/>
      <c r="AO92" s="78" t="s">
        <v>28</v>
      </c>
      <c r="AP92" s="79"/>
      <c r="AQ92" s="79"/>
      <c r="AR92" s="79"/>
      <c r="AS92" s="79"/>
      <c r="AT92" s="79"/>
      <c r="AU92" s="79"/>
      <c r="AV92" s="80"/>
      <c r="AW92" s="78" t="s">
        <v>29</v>
      </c>
      <c r="AX92" s="79"/>
      <c r="AY92" s="79"/>
      <c r="AZ92" s="79"/>
      <c r="BA92" s="79"/>
      <c r="BB92" s="79"/>
      <c r="BC92" s="79"/>
      <c r="BD92" s="80"/>
      <c r="BE92" s="78" t="s">
        <v>26</v>
      </c>
      <c r="BF92" s="79"/>
      <c r="BG92" s="79"/>
      <c r="BH92" s="79"/>
      <c r="BI92" s="79"/>
      <c r="BJ92" s="79"/>
      <c r="BK92" s="79"/>
      <c r="BL92" s="80"/>
    </row>
    <row r="93" spans="1:79" ht="15.75" customHeight="1" x14ac:dyDescent="0.2">
      <c r="A93" s="77">
        <v>1</v>
      </c>
      <c r="B93" s="77"/>
      <c r="C93" s="77"/>
      <c r="D93" s="77"/>
      <c r="E93" s="77"/>
      <c r="F93" s="77"/>
      <c r="G93" s="78">
        <v>2</v>
      </c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80"/>
      <c r="Z93" s="77">
        <v>3</v>
      </c>
      <c r="AA93" s="77"/>
      <c r="AB93" s="77"/>
      <c r="AC93" s="77"/>
      <c r="AD93" s="77"/>
      <c r="AE93" s="77">
        <v>4</v>
      </c>
      <c r="AF93" s="77"/>
      <c r="AG93" s="77"/>
      <c r="AH93" s="77"/>
      <c r="AI93" s="77"/>
      <c r="AJ93" s="77"/>
      <c r="AK93" s="77"/>
      <c r="AL93" s="77"/>
      <c r="AM93" s="77"/>
      <c r="AN93" s="77"/>
      <c r="AO93" s="77">
        <v>5</v>
      </c>
      <c r="AP93" s="77"/>
      <c r="AQ93" s="77"/>
      <c r="AR93" s="77"/>
      <c r="AS93" s="77"/>
      <c r="AT93" s="77"/>
      <c r="AU93" s="77"/>
      <c r="AV93" s="77"/>
      <c r="AW93" s="77">
        <v>6</v>
      </c>
      <c r="AX93" s="77"/>
      <c r="AY93" s="77"/>
      <c r="AZ93" s="77"/>
      <c r="BA93" s="77"/>
      <c r="BB93" s="77"/>
      <c r="BC93" s="77"/>
      <c r="BD93" s="77"/>
      <c r="BE93" s="77">
        <v>7</v>
      </c>
      <c r="BF93" s="77"/>
      <c r="BG93" s="77"/>
      <c r="BH93" s="77"/>
      <c r="BI93" s="77"/>
      <c r="BJ93" s="77"/>
      <c r="BK93" s="77"/>
      <c r="BL93" s="77"/>
    </row>
    <row r="94" spans="1:79" ht="12.75" hidden="1" customHeight="1" x14ac:dyDescent="0.2">
      <c r="A94" s="42" t="s">
        <v>32</v>
      </c>
      <c r="B94" s="42"/>
      <c r="C94" s="42"/>
      <c r="D94" s="42"/>
      <c r="E94" s="42"/>
      <c r="F94" s="42"/>
      <c r="G94" s="82" t="s">
        <v>7</v>
      </c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4"/>
      <c r="Z94" s="42" t="s">
        <v>19</v>
      </c>
      <c r="AA94" s="42"/>
      <c r="AB94" s="42"/>
      <c r="AC94" s="42"/>
      <c r="AD94" s="42"/>
      <c r="AE94" s="95" t="s">
        <v>31</v>
      </c>
      <c r="AF94" s="95"/>
      <c r="AG94" s="95"/>
      <c r="AH94" s="95"/>
      <c r="AI94" s="95"/>
      <c r="AJ94" s="95"/>
      <c r="AK94" s="95"/>
      <c r="AL94" s="95"/>
      <c r="AM94" s="95"/>
      <c r="AN94" s="82"/>
      <c r="AO94" s="85" t="s">
        <v>8</v>
      </c>
      <c r="AP94" s="85"/>
      <c r="AQ94" s="85"/>
      <c r="AR94" s="85"/>
      <c r="AS94" s="85"/>
      <c r="AT94" s="85"/>
      <c r="AU94" s="85"/>
      <c r="AV94" s="85"/>
      <c r="AW94" s="85" t="s">
        <v>30</v>
      </c>
      <c r="AX94" s="85"/>
      <c r="AY94" s="85"/>
      <c r="AZ94" s="85"/>
      <c r="BA94" s="85"/>
      <c r="BB94" s="85"/>
      <c r="BC94" s="85"/>
      <c r="BD94" s="85"/>
      <c r="BE94" s="85" t="s">
        <v>76</v>
      </c>
      <c r="BF94" s="85"/>
      <c r="BG94" s="85"/>
      <c r="BH94" s="85"/>
      <c r="BI94" s="85"/>
      <c r="BJ94" s="85"/>
      <c r="BK94" s="85"/>
      <c r="BL94" s="85"/>
      <c r="CA94" s="1" t="s">
        <v>17</v>
      </c>
    </row>
    <row r="95" spans="1:79" s="4" customFormat="1" ht="12.75" customHeight="1" x14ac:dyDescent="0.2">
      <c r="A95" s="59">
        <v>0</v>
      </c>
      <c r="B95" s="59"/>
      <c r="C95" s="59"/>
      <c r="D95" s="59"/>
      <c r="E95" s="59"/>
      <c r="F95" s="59"/>
      <c r="G95" s="115" t="s">
        <v>75</v>
      </c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7"/>
      <c r="Z95" s="63"/>
      <c r="AA95" s="63"/>
      <c r="AB95" s="63"/>
      <c r="AC95" s="63"/>
      <c r="AD95" s="63"/>
      <c r="AE95" s="73"/>
      <c r="AF95" s="73"/>
      <c r="AG95" s="73"/>
      <c r="AH95" s="73"/>
      <c r="AI95" s="73"/>
      <c r="AJ95" s="73"/>
      <c r="AK95" s="73"/>
      <c r="AL95" s="73"/>
      <c r="AM95" s="73"/>
      <c r="AN95" s="7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CA95" s="4" t="s">
        <v>18</v>
      </c>
    </row>
    <row r="96" spans="1:79" ht="12.75" customHeight="1" x14ac:dyDescent="0.2">
      <c r="A96" s="42">
        <v>1</v>
      </c>
      <c r="B96" s="42"/>
      <c r="C96" s="42"/>
      <c r="D96" s="42"/>
      <c r="E96" s="42"/>
      <c r="F96" s="42"/>
      <c r="G96" s="66" t="s">
        <v>77</v>
      </c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8"/>
      <c r="Z96" s="69" t="s">
        <v>78</v>
      </c>
      <c r="AA96" s="69"/>
      <c r="AB96" s="69"/>
      <c r="AC96" s="69"/>
      <c r="AD96" s="69"/>
      <c r="AE96" s="121" t="s">
        <v>79</v>
      </c>
      <c r="AF96" s="122"/>
      <c r="AG96" s="122"/>
      <c r="AH96" s="122"/>
      <c r="AI96" s="122"/>
      <c r="AJ96" s="122"/>
      <c r="AK96" s="122"/>
      <c r="AL96" s="122"/>
      <c r="AM96" s="122"/>
      <c r="AN96" s="123"/>
      <c r="AO96" s="49">
        <v>3866000</v>
      </c>
      <c r="AP96" s="49"/>
      <c r="AQ96" s="49"/>
      <c r="AR96" s="49"/>
      <c r="AS96" s="49"/>
      <c r="AT96" s="49"/>
      <c r="AU96" s="49"/>
      <c r="AV96" s="49"/>
      <c r="AW96" s="49">
        <v>1324000</v>
      </c>
      <c r="AX96" s="49"/>
      <c r="AY96" s="49"/>
      <c r="AZ96" s="49"/>
      <c r="BA96" s="49"/>
      <c r="BB96" s="49"/>
      <c r="BC96" s="49"/>
      <c r="BD96" s="49"/>
      <c r="BE96" s="49">
        <f>AO96+AW96</f>
        <v>5190000</v>
      </c>
      <c r="BF96" s="49"/>
      <c r="BG96" s="49"/>
      <c r="BH96" s="49"/>
      <c r="BI96" s="49"/>
      <c r="BJ96" s="49"/>
      <c r="BK96" s="49"/>
      <c r="BL96" s="49"/>
    </row>
    <row r="97" spans="1:64" s="4" customFormat="1" ht="12.75" customHeight="1" x14ac:dyDescent="0.2">
      <c r="A97" s="59">
        <v>0</v>
      </c>
      <c r="B97" s="59"/>
      <c r="C97" s="59"/>
      <c r="D97" s="59"/>
      <c r="E97" s="59"/>
      <c r="F97" s="59"/>
      <c r="G97" s="60" t="s">
        <v>80</v>
      </c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2"/>
      <c r="Z97" s="63"/>
      <c r="AA97" s="63"/>
      <c r="AB97" s="63"/>
      <c r="AC97" s="63"/>
      <c r="AD97" s="63"/>
      <c r="AE97" s="73"/>
      <c r="AF97" s="73"/>
      <c r="AG97" s="73"/>
      <c r="AH97" s="73"/>
      <c r="AI97" s="73"/>
      <c r="AJ97" s="73"/>
      <c r="AK97" s="73"/>
      <c r="AL97" s="73"/>
      <c r="AM97" s="73"/>
      <c r="AN97" s="7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49"/>
      <c r="BF97" s="49"/>
      <c r="BG97" s="49"/>
      <c r="BH97" s="49"/>
      <c r="BI97" s="49"/>
      <c r="BJ97" s="49"/>
      <c r="BK97" s="49"/>
      <c r="BL97" s="49"/>
    </row>
    <row r="98" spans="1:64" ht="12.75" customHeight="1" x14ac:dyDescent="0.2">
      <c r="A98" s="42">
        <v>2</v>
      </c>
      <c r="B98" s="42"/>
      <c r="C98" s="42"/>
      <c r="D98" s="42"/>
      <c r="E98" s="42"/>
      <c r="F98" s="42"/>
      <c r="G98" s="66" t="s">
        <v>81</v>
      </c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8"/>
      <c r="Z98" s="69" t="s">
        <v>82</v>
      </c>
      <c r="AA98" s="69"/>
      <c r="AB98" s="69"/>
      <c r="AC98" s="69"/>
      <c r="AD98" s="69"/>
      <c r="AE98" s="66" t="s">
        <v>83</v>
      </c>
      <c r="AF98" s="67"/>
      <c r="AG98" s="67"/>
      <c r="AH98" s="67"/>
      <c r="AI98" s="67"/>
      <c r="AJ98" s="67"/>
      <c r="AK98" s="67"/>
      <c r="AL98" s="67"/>
      <c r="AM98" s="67"/>
      <c r="AN98" s="68"/>
      <c r="AO98" s="65">
        <v>13</v>
      </c>
      <c r="AP98" s="65"/>
      <c r="AQ98" s="65"/>
      <c r="AR98" s="65"/>
      <c r="AS98" s="65"/>
      <c r="AT98" s="65"/>
      <c r="AU98" s="65"/>
      <c r="AV98" s="65"/>
      <c r="AW98" s="65">
        <v>4</v>
      </c>
      <c r="AX98" s="65"/>
      <c r="AY98" s="65"/>
      <c r="AZ98" s="65"/>
      <c r="BA98" s="65"/>
      <c r="BB98" s="65"/>
      <c r="BC98" s="65"/>
      <c r="BD98" s="65"/>
      <c r="BE98" s="65">
        <f t="shared" ref="BE98" si="15">AO98+AW98</f>
        <v>17</v>
      </c>
      <c r="BF98" s="65"/>
      <c r="BG98" s="65"/>
      <c r="BH98" s="65"/>
      <c r="BI98" s="65"/>
      <c r="BJ98" s="65"/>
      <c r="BK98" s="65"/>
      <c r="BL98" s="65"/>
    </row>
    <row r="99" spans="1:64" s="4" customFormat="1" ht="12.75" customHeight="1" x14ac:dyDescent="0.2">
      <c r="A99" s="59">
        <v>0</v>
      </c>
      <c r="B99" s="59"/>
      <c r="C99" s="59"/>
      <c r="D99" s="59"/>
      <c r="E99" s="59"/>
      <c r="F99" s="59"/>
      <c r="G99" s="60" t="s">
        <v>84</v>
      </c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2"/>
      <c r="Z99" s="63"/>
      <c r="AA99" s="63"/>
      <c r="AB99" s="63"/>
      <c r="AC99" s="63"/>
      <c r="AD99" s="63"/>
      <c r="AE99" s="60"/>
      <c r="AF99" s="61"/>
      <c r="AG99" s="61"/>
      <c r="AH99" s="61"/>
      <c r="AI99" s="61"/>
      <c r="AJ99" s="61"/>
      <c r="AK99" s="61"/>
      <c r="AL99" s="61"/>
      <c r="AM99" s="61"/>
      <c r="AN99" s="62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49"/>
      <c r="BF99" s="49"/>
      <c r="BG99" s="49"/>
      <c r="BH99" s="49"/>
      <c r="BI99" s="49"/>
      <c r="BJ99" s="49"/>
      <c r="BK99" s="49"/>
      <c r="BL99" s="49"/>
    </row>
    <row r="100" spans="1:64" ht="12.75" customHeight="1" x14ac:dyDescent="0.2">
      <c r="A100" s="42">
        <v>3</v>
      </c>
      <c r="B100" s="42"/>
      <c r="C100" s="42"/>
      <c r="D100" s="42"/>
      <c r="E100" s="42"/>
      <c r="F100" s="42"/>
      <c r="G100" s="66" t="s">
        <v>85</v>
      </c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8"/>
      <c r="Z100" s="69" t="s">
        <v>78</v>
      </c>
      <c r="AA100" s="69"/>
      <c r="AB100" s="69"/>
      <c r="AC100" s="69"/>
      <c r="AD100" s="69"/>
      <c r="AE100" s="66" t="s">
        <v>86</v>
      </c>
      <c r="AF100" s="67"/>
      <c r="AG100" s="67"/>
      <c r="AH100" s="67"/>
      <c r="AI100" s="67"/>
      <c r="AJ100" s="67"/>
      <c r="AK100" s="67"/>
      <c r="AL100" s="67"/>
      <c r="AM100" s="67"/>
      <c r="AN100" s="68"/>
      <c r="AO100" s="49">
        <v>297385</v>
      </c>
      <c r="AP100" s="49"/>
      <c r="AQ100" s="49"/>
      <c r="AR100" s="49"/>
      <c r="AS100" s="49"/>
      <c r="AT100" s="49"/>
      <c r="AU100" s="49"/>
      <c r="AV100" s="49"/>
      <c r="AW100" s="49">
        <v>331000</v>
      </c>
      <c r="AX100" s="49"/>
      <c r="AY100" s="49"/>
      <c r="AZ100" s="49"/>
      <c r="BA100" s="49"/>
      <c r="BB100" s="49"/>
      <c r="BC100" s="49"/>
      <c r="BD100" s="49"/>
      <c r="BE100" s="49">
        <v>305295</v>
      </c>
      <c r="BF100" s="49"/>
      <c r="BG100" s="49"/>
      <c r="BH100" s="49"/>
      <c r="BI100" s="49"/>
      <c r="BJ100" s="49"/>
      <c r="BK100" s="49"/>
      <c r="BL100" s="49"/>
    </row>
    <row r="101" spans="1:64" s="4" customFormat="1" ht="12.75" customHeight="1" x14ac:dyDescent="0.2">
      <c r="A101" s="59">
        <v>0</v>
      </c>
      <c r="B101" s="59"/>
      <c r="C101" s="59"/>
      <c r="D101" s="59"/>
      <c r="E101" s="59"/>
      <c r="F101" s="59"/>
      <c r="G101" s="60" t="s">
        <v>87</v>
      </c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2"/>
      <c r="Z101" s="63"/>
      <c r="AA101" s="63"/>
      <c r="AB101" s="63"/>
      <c r="AC101" s="63"/>
      <c r="AD101" s="63"/>
      <c r="AE101" s="60"/>
      <c r="AF101" s="61"/>
      <c r="AG101" s="61"/>
      <c r="AH101" s="61"/>
      <c r="AI101" s="61"/>
      <c r="AJ101" s="61"/>
      <c r="AK101" s="61"/>
      <c r="AL101" s="61"/>
      <c r="AM101" s="61"/>
      <c r="AN101" s="62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49"/>
      <c r="BF101" s="49"/>
      <c r="BG101" s="49"/>
      <c r="BH101" s="49"/>
      <c r="BI101" s="49"/>
      <c r="BJ101" s="49"/>
      <c r="BK101" s="49"/>
      <c r="BL101" s="49"/>
    </row>
    <row r="102" spans="1:64" ht="12.75" customHeight="1" x14ac:dyDescent="0.2">
      <c r="A102" s="42">
        <v>4</v>
      </c>
      <c r="B102" s="42"/>
      <c r="C102" s="42"/>
      <c r="D102" s="42"/>
      <c r="E102" s="42"/>
      <c r="F102" s="42"/>
      <c r="G102" s="66" t="s">
        <v>88</v>
      </c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8"/>
      <c r="Z102" s="69" t="s">
        <v>89</v>
      </c>
      <c r="AA102" s="69"/>
      <c r="AB102" s="69"/>
      <c r="AC102" s="69"/>
      <c r="AD102" s="69"/>
      <c r="AE102" s="66" t="s">
        <v>86</v>
      </c>
      <c r="AF102" s="67"/>
      <c r="AG102" s="67"/>
      <c r="AH102" s="67"/>
      <c r="AI102" s="67"/>
      <c r="AJ102" s="67"/>
      <c r="AK102" s="67"/>
      <c r="AL102" s="67"/>
      <c r="AM102" s="67"/>
      <c r="AN102" s="68"/>
      <c r="AO102" s="49">
        <v>100</v>
      </c>
      <c r="AP102" s="49"/>
      <c r="AQ102" s="49"/>
      <c r="AR102" s="49"/>
      <c r="AS102" s="49"/>
      <c r="AT102" s="49"/>
      <c r="AU102" s="49"/>
      <c r="AV102" s="49"/>
      <c r="AW102" s="49">
        <v>100</v>
      </c>
      <c r="AX102" s="49"/>
      <c r="AY102" s="49"/>
      <c r="AZ102" s="49"/>
      <c r="BA102" s="49"/>
      <c r="BB102" s="49"/>
      <c r="BC102" s="49"/>
      <c r="BD102" s="49"/>
      <c r="BE102" s="49">
        <v>100</v>
      </c>
      <c r="BF102" s="49"/>
      <c r="BG102" s="49"/>
      <c r="BH102" s="49"/>
      <c r="BI102" s="49"/>
      <c r="BJ102" s="49"/>
      <c r="BK102" s="49"/>
      <c r="BL102" s="49"/>
    </row>
    <row r="103" spans="1:64" ht="12.75" customHeight="1" x14ac:dyDescent="0.2">
      <c r="A103" s="2"/>
      <c r="B103" s="2"/>
      <c r="C103" s="2"/>
      <c r="D103" s="2"/>
      <c r="E103" s="2"/>
      <c r="F103" s="2"/>
      <c r="G103" s="39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1"/>
      <c r="AA103" s="41"/>
      <c r="AB103" s="41"/>
      <c r="AC103" s="41"/>
      <c r="AD103" s="41"/>
      <c r="AE103" s="39"/>
      <c r="AF103" s="40"/>
      <c r="AG103" s="40"/>
      <c r="AH103" s="40"/>
      <c r="AI103" s="40"/>
      <c r="AJ103" s="40"/>
      <c r="AK103" s="40"/>
      <c r="AL103" s="40"/>
      <c r="AM103" s="40"/>
      <c r="AN103" s="40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t="32.25" hidden="1" customHeight="1" x14ac:dyDescent="0.25">
      <c r="A104" s="53" t="s">
        <v>122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"/>
      <c r="AO104" s="56" t="s">
        <v>123</v>
      </c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15"/>
      <c r="BI104" s="15"/>
      <c r="BJ104" s="15"/>
      <c r="BK104" s="15"/>
      <c r="BL104" s="15"/>
    </row>
    <row r="105" spans="1:64" ht="12.75" hidden="1" customHeight="1" x14ac:dyDescent="0.2">
      <c r="W105" s="58" t="s">
        <v>5</v>
      </c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O105" s="58" t="s">
        <v>63</v>
      </c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15"/>
      <c r="BI105" s="15"/>
      <c r="BJ105" s="15"/>
      <c r="BK105" s="15"/>
      <c r="BL105" s="15"/>
    </row>
    <row r="106" spans="1:64" ht="15.75" hidden="1" customHeight="1" x14ac:dyDescent="0.2">
      <c r="A106" s="70" t="s">
        <v>3</v>
      </c>
      <c r="B106" s="70"/>
      <c r="C106" s="70"/>
      <c r="D106" s="70"/>
      <c r="E106" s="70"/>
      <c r="F106" s="70"/>
      <c r="BH106" s="15"/>
      <c r="BI106" s="15"/>
      <c r="BJ106" s="15"/>
      <c r="BK106" s="15"/>
      <c r="BL106" s="15"/>
    </row>
    <row r="107" spans="1:64" hidden="1" x14ac:dyDescent="0.2">
      <c r="A107" s="71" t="s">
        <v>92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</row>
    <row r="108" spans="1:64" ht="33" customHeight="1" x14ac:dyDescent="0.25">
      <c r="A108" s="124" t="s">
        <v>124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"/>
      <c r="AO108" s="56" t="s">
        <v>94</v>
      </c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</row>
    <row r="109" spans="1:64" x14ac:dyDescent="0.2">
      <c r="W109" s="58" t="s">
        <v>5</v>
      </c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O109" s="58" t="s">
        <v>63</v>
      </c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</row>
    <row r="110" spans="1:64" ht="15.75" hidden="1" customHeight="1" x14ac:dyDescent="0.2">
      <c r="A110" s="70" t="s">
        <v>3</v>
      </c>
      <c r="B110" s="70"/>
      <c r="C110" s="70"/>
      <c r="D110" s="70"/>
      <c r="E110" s="70"/>
      <c r="F110" s="70"/>
    </row>
    <row r="111" spans="1:64" ht="13.15" hidden="1" customHeight="1" x14ac:dyDescent="0.2">
      <c r="A111" s="71" t="s">
        <v>92</v>
      </c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</row>
    <row r="112" spans="1:64" hidden="1" x14ac:dyDescent="0.2">
      <c r="A112" s="86" t="s">
        <v>46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</row>
    <row r="113" spans="1:59" ht="10.5" hidden="1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15.75" hidden="1" customHeight="1" x14ac:dyDescent="0.2">
      <c r="A114" s="53" t="s">
        <v>93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"/>
      <c r="AO114" s="89" t="s">
        <v>94</v>
      </c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</row>
    <row r="115" spans="1:59" hidden="1" x14ac:dyDescent="0.2">
      <c r="W115" s="58" t="s">
        <v>5</v>
      </c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O115" s="58" t="s">
        <v>63</v>
      </c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</row>
    <row r="116" spans="1:59" ht="18" customHeight="1" x14ac:dyDescent="0.2">
      <c r="A116" s="87">
        <v>45873</v>
      </c>
      <c r="B116" s="88"/>
      <c r="C116" s="88"/>
      <c r="D116" s="88"/>
      <c r="E116" s="88"/>
      <c r="F116" s="88"/>
      <c r="G116" s="88"/>
      <c r="H116" s="88"/>
    </row>
    <row r="117" spans="1:59" x14ac:dyDescent="0.2">
      <c r="A117" s="58" t="s">
        <v>44</v>
      </c>
      <c r="B117" s="58"/>
      <c r="C117" s="58"/>
      <c r="D117" s="58"/>
      <c r="E117" s="58"/>
      <c r="F117" s="58"/>
      <c r="G117" s="58"/>
      <c r="H117" s="58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343">
    <mergeCell ref="A86:C86"/>
    <mergeCell ref="A83:C83"/>
    <mergeCell ref="A82:C82"/>
    <mergeCell ref="A81:C81"/>
    <mergeCell ref="D81:AA81"/>
    <mergeCell ref="AB81:AI81"/>
    <mergeCell ref="AJ81:AQ81"/>
    <mergeCell ref="AR81:AY81"/>
    <mergeCell ref="A61:C61"/>
    <mergeCell ref="D61:AB61"/>
    <mergeCell ref="AC61:AJ61"/>
    <mergeCell ref="AK61:AR61"/>
    <mergeCell ref="AS61:AZ61"/>
    <mergeCell ref="A68:C68"/>
    <mergeCell ref="D68:AB68"/>
    <mergeCell ref="AC68:AJ68"/>
    <mergeCell ref="AK68:AR68"/>
    <mergeCell ref="AS68:AZ68"/>
    <mergeCell ref="A72:C72"/>
    <mergeCell ref="D72:AB72"/>
    <mergeCell ref="AC72:AJ72"/>
    <mergeCell ref="AK72:AR72"/>
    <mergeCell ref="AS72:AZ72"/>
    <mergeCell ref="A63:C63"/>
    <mergeCell ref="A45:F45"/>
    <mergeCell ref="G45:BL45"/>
    <mergeCell ref="A46:F46"/>
    <mergeCell ref="G46:BL46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74:BL74"/>
    <mergeCell ref="A56:C56"/>
    <mergeCell ref="U23:AD23"/>
    <mergeCell ref="AE23:AR23"/>
    <mergeCell ref="AK56:AR56"/>
    <mergeCell ref="AS56:AZ56"/>
    <mergeCell ref="G30:BL30"/>
    <mergeCell ref="AS55:AZ55"/>
    <mergeCell ref="AS54:AZ54"/>
    <mergeCell ref="A52:C53"/>
    <mergeCell ref="A51:AZ51"/>
    <mergeCell ref="A50:AZ50"/>
    <mergeCell ref="AC52:AJ53"/>
    <mergeCell ref="A26:BL26"/>
    <mergeCell ref="A27:BL27"/>
    <mergeCell ref="A29:BL29"/>
    <mergeCell ref="A32:F32"/>
    <mergeCell ref="G32:BL32"/>
    <mergeCell ref="A30:F30"/>
    <mergeCell ref="AS52:AZ53"/>
    <mergeCell ref="D52:AB53"/>
    <mergeCell ref="D54:AB54"/>
    <mergeCell ref="D55:AB55"/>
    <mergeCell ref="AW92:BD92"/>
    <mergeCell ref="AO108:BG108"/>
    <mergeCell ref="BE92:BL92"/>
    <mergeCell ref="G93:Y93"/>
    <mergeCell ref="G94:Y94"/>
    <mergeCell ref="AO93:AV93"/>
    <mergeCell ref="AR80:AY80"/>
    <mergeCell ref="Z92:AD92"/>
    <mergeCell ref="G92:Y92"/>
    <mergeCell ref="BE95:BL95"/>
    <mergeCell ref="AO94:AV94"/>
    <mergeCell ref="AW94:BD94"/>
    <mergeCell ref="BE94:BL94"/>
    <mergeCell ref="AW95:BD95"/>
    <mergeCell ref="AO95:AV95"/>
    <mergeCell ref="AW93:BD93"/>
    <mergeCell ref="BE93:BL93"/>
    <mergeCell ref="D84:AA84"/>
    <mergeCell ref="AB84:AI84"/>
    <mergeCell ref="AJ84:AQ84"/>
    <mergeCell ref="AR84:AY84"/>
    <mergeCell ref="AE95:AN95"/>
    <mergeCell ref="A108:V108"/>
    <mergeCell ref="W108:AM108"/>
    <mergeCell ref="W109:AM109"/>
    <mergeCell ref="G95:Y95"/>
    <mergeCell ref="A96:F96"/>
    <mergeCell ref="G96:Y96"/>
    <mergeCell ref="A80:C80"/>
    <mergeCell ref="D80:AA80"/>
    <mergeCell ref="AB80:AI80"/>
    <mergeCell ref="AJ80:AQ80"/>
    <mergeCell ref="A84:C84"/>
    <mergeCell ref="A89:C89"/>
    <mergeCell ref="D89:AA89"/>
    <mergeCell ref="AB89:AI89"/>
    <mergeCell ref="AJ89:AQ89"/>
    <mergeCell ref="Z96:AD96"/>
    <mergeCell ref="AE96:AN96"/>
    <mergeCell ref="AO96:AV96"/>
    <mergeCell ref="A98:F98"/>
    <mergeCell ref="G98:Y98"/>
    <mergeCell ref="Z98:AD98"/>
    <mergeCell ref="AE98:AN98"/>
    <mergeCell ref="AO98:AV98"/>
    <mergeCell ref="A85:C85"/>
    <mergeCell ref="D85:AA85"/>
    <mergeCell ref="AB85:AI85"/>
    <mergeCell ref="AO3:BL3"/>
    <mergeCell ref="AO7:BF7"/>
    <mergeCell ref="AO5:BL5"/>
    <mergeCell ref="AO6:BL6"/>
    <mergeCell ref="AO4:BL4"/>
    <mergeCell ref="A35:BL35"/>
    <mergeCell ref="A75:AY75"/>
    <mergeCell ref="A41:F41"/>
    <mergeCell ref="A38:BL38"/>
    <mergeCell ref="A36:BL36"/>
    <mergeCell ref="G40:BL40"/>
    <mergeCell ref="G41:BL41"/>
    <mergeCell ref="A42:F42"/>
    <mergeCell ref="A54:C54"/>
    <mergeCell ref="A55:C55"/>
    <mergeCell ref="G42:BL42"/>
    <mergeCell ref="AC54:AJ54"/>
    <mergeCell ref="AC55:AJ55"/>
    <mergeCell ref="AK54:AR54"/>
    <mergeCell ref="AK55:AR55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39:F39"/>
    <mergeCell ref="G39:BL39"/>
    <mergeCell ref="A40:F40"/>
    <mergeCell ref="AC56:AJ56"/>
    <mergeCell ref="AK52:AR53"/>
    <mergeCell ref="D56:AB56"/>
    <mergeCell ref="AR76:AY77"/>
    <mergeCell ref="Z93:AD93"/>
    <mergeCell ref="AE93:AN93"/>
    <mergeCell ref="AE94:AN94"/>
    <mergeCell ref="D76:AA77"/>
    <mergeCell ref="AB76:AI77"/>
    <mergeCell ref="AJ76:AQ77"/>
    <mergeCell ref="AO109:BG109"/>
    <mergeCell ref="A78:C78"/>
    <mergeCell ref="AR78:AY78"/>
    <mergeCell ref="A43:F43"/>
    <mergeCell ref="G43:BL43"/>
    <mergeCell ref="A44:F44"/>
    <mergeCell ref="G44:BL44"/>
    <mergeCell ref="A76:C77"/>
    <mergeCell ref="D78:AA78"/>
    <mergeCell ref="AB78:AI78"/>
    <mergeCell ref="W115:AM115"/>
    <mergeCell ref="A93:F93"/>
    <mergeCell ref="A94:F94"/>
    <mergeCell ref="Z94:AD94"/>
    <mergeCell ref="A91:BL91"/>
    <mergeCell ref="A92:F92"/>
    <mergeCell ref="AE92:AN92"/>
    <mergeCell ref="A79:C79"/>
    <mergeCell ref="D79:AA79"/>
    <mergeCell ref="AB79:AI79"/>
    <mergeCell ref="AJ79:AQ79"/>
    <mergeCell ref="AR79:AY79"/>
    <mergeCell ref="AJ78:AQ78"/>
    <mergeCell ref="AO92:AV92"/>
    <mergeCell ref="A110:F110"/>
    <mergeCell ref="A95:F95"/>
    <mergeCell ref="Z95:AD95"/>
    <mergeCell ref="A60:C60"/>
    <mergeCell ref="D60:AB60"/>
    <mergeCell ref="AC60:AJ60"/>
    <mergeCell ref="AK60:AR60"/>
    <mergeCell ref="AS60:AZ60"/>
    <mergeCell ref="A62:C62"/>
    <mergeCell ref="D62:AB62"/>
    <mergeCell ref="AC62:AJ62"/>
    <mergeCell ref="AK62:AR62"/>
    <mergeCell ref="AS62:AZ62"/>
    <mergeCell ref="D63:AB63"/>
    <mergeCell ref="AC63:AJ63"/>
    <mergeCell ref="AK63:AR63"/>
    <mergeCell ref="AS63:AZ63"/>
    <mergeCell ref="A65:C65"/>
    <mergeCell ref="A66:C66"/>
    <mergeCell ref="A67:C67"/>
    <mergeCell ref="D65:AB65"/>
    <mergeCell ref="AR89:AY89"/>
    <mergeCell ref="D82:AA82"/>
    <mergeCell ref="AB82:AI82"/>
    <mergeCell ref="AJ82:AQ82"/>
    <mergeCell ref="AR82:AY82"/>
    <mergeCell ref="D83:AA83"/>
    <mergeCell ref="AB83:AI83"/>
    <mergeCell ref="AJ83:AQ83"/>
    <mergeCell ref="AR83:AY83"/>
    <mergeCell ref="AJ85:AQ85"/>
    <mergeCell ref="AR85:AY85"/>
    <mergeCell ref="D86:AA86"/>
    <mergeCell ref="AB86:AI86"/>
    <mergeCell ref="AJ86:AQ86"/>
    <mergeCell ref="AR86:AY86"/>
    <mergeCell ref="AS69:AZ69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106:F106"/>
    <mergeCell ref="A107:AS107"/>
    <mergeCell ref="D64:AB64"/>
    <mergeCell ref="A64:C64"/>
    <mergeCell ref="AC64:AJ64"/>
    <mergeCell ref="AK64:AR64"/>
    <mergeCell ref="AS64:AZ64"/>
    <mergeCell ref="D66:AB66"/>
    <mergeCell ref="D67:AB67"/>
    <mergeCell ref="AC65:AJ65"/>
    <mergeCell ref="AC66:AJ66"/>
    <mergeCell ref="AC67:AJ67"/>
    <mergeCell ref="AK65:AR65"/>
    <mergeCell ref="AK66:AR66"/>
    <mergeCell ref="AK67:AR67"/>
    <mergeCell ref="AS65:AZ65"/>
    <mergeCell ref="AS66:AZ66"/>
    <mergeCell ref="AS67:AZ67"/>
    <mergeCell ref="A102:F102"/>
    <mergeCell ref="G102:Y102"/>
    <mergeCell ref="Z102:AD102"/>
    <mergeCell ref="AE102:AN102"/>
    <mergeCell ref="AO102:AV102"/>
    <mergeCell ref="AW102:BD102"/>
    <mergeCell ref="AS70:AZ70"/>
    <mergeCell ref="A71:C71"/>
    <mergeCell ref="D71:AB71"/>
    <mergeCell ref="AC71:AJ71"/>
    <mergeCell ref="A104:V104"/>
    <mergeCell ref="W104:AM104"/>
    <mergeCell ref="AO104:BG104"/>
    <mergeCell ref="W105:AM105"/>
    <mergeCell ref="AO105:BG105"/>
    <mergeCell ref="BE101:BL101"/>
    <mergeCell ref="BE102:BL102"/>
    <mergeCell ref="A101:F101"/>
    <mergeCell ref="G101:Y101"/>
    <mergeCell ref="Z101:AD101"/>
    <mergeCell ref="AE101:AN101"/>
    <mergeCell ref="AO101:AV101"/>
    <mergeCell ref="AW101:BD101"/>
    <mergeCell ref="AW98:BD98"/>
    <mergeCell ref="BE98:BL98"/>
    <mergeCell ref="BE99:BL99"/>
    <mergeCell ref="A100:F100"/>
    <mergeCell ref="G100:Y100"/>
    <mergeCell ref="Z100:AD100"/>
    <mergeCell ref="AE100:AN100"/>
    <mergeCell ref="A69:C69"/>
    <mergeCell ref="A70:C70"/>
    <mergeCell ref="A47:F47"/>
    <mergeCell ref="G47:BL47"/>
    <mergeCell ref="A48:F48"/>
    <mergeCell ref="G48:BL48"/>
    <mergeCell ref="A87:C87"/>
    <mergeCell ref="A88:C88"/>
    <mergeCell ref="D87:AA87"/>
    <mergeCell ref="D88:AA88"/>
    <mergeCell ref="AB87:AI87"/>
    <mergeCell ref="AB88:AI88"/>
    <mergeCell ref="AJ87:AQ87"/>
    <mergeCell ref="AJ88:AQ88"/>
    <mergeCell ref="AR87:AY87"/>
    <mergeCell ref="AR88:AY88"/>
    <mergeCell ref="AK71:AR71"/>
    <mergeCell ref="AS71:AZ71"/>
    <mergeCell ref="D70:AB70"/>
    <mergeCell ref="D69:AB69"/>
    <mergeCell ref="AC69:AJ69"/>
    <mergeCell ref="AC70:AJ70"/>
    <mergeCell ref="AK69:AR69"/>
    <mergeCell ref="AK70:AR70"/>
  </mergeCells>
  <phoneticPr fontId="0" type="noConversion"/>
  <conditionalFormatting sqref="G95:L95">
    <cfRule type="cellIs" dxfId="27" priority="28" stopIfTrue="1" operator="equal">
      <formula>$G94</formula>
    </cfRule>
  </conditionalFormatting>
  <conditionalFormatting sqref="D56 D66">
    <cfRule type="cellIs" dxfId="26" priority="29" stopIfTrue="1" operator="equal">
      <formula>$D55</formula>
    </cfRule>
  </conditionalFormatting>
  <conditionalFormatting sqref="A95:F95">
    <cfRule type="cellIs" dxfId="25" priority="30" stopIfTrue="1" operator="equal">
      <formula>0</formula>
    </cfRule>
  </conditionalFormatting>
  <conditionalFormatting sqref="D57">
    <cfRule type="cellIs" dxfId="24" priority="27" stopIfTrue="1" operator="equal">
      <formula>$D56</formula>
    </cfRule>
  </conditionalFormatting>
  <conditionalFormatting sqref="D60:D61">
    <cfRule type="cellIs" dxfId="23" priority="25" stopIfTrue="1" operator="equal">
      <formula>#REF!</formula>
    </cfRule>
  </conditionalFormatting>
  <conditionalFormatting sqref="D62">
    <cfRule type="cellIs" dxfId="22" priority="24" stopIfTrue="1" operator="equal">
      <formula>$D60</formula>
    </cfRule>
  </conditionalFormatting>
  <conditionalFormatting sqref="D72">
    <cfRule type="cellIs" dxfId="21" priority="23" stopIfTrue="1" operator="equal">
      <formula>$D62</formula>
    </cfRule>
  </conditionalFormatting>
  <conditionalFormatting sqref="G96">
    <cfRule type="cellIs" dxfId="20" priority="20" stopIfTrue="1" operator="equal">
      <formula>$G95</formula>
    </cfRule>
  </conditionalFormatting>
  <conditionalFormatting sqref="A96:F96">
    <cfRule type="cellIs" dxfId="19" priority="21" stopIfTrue="1" operator="equal">
      <formula>0</formula>
    </cfRule>
  </conditionalFormatting>
  <conditionalFormatting sqref="G97">
    <cfRule type="cellIs" dxfId="18" priority="18" stopIfTrue="1" operator="equal">
      <formula>$G96</formula>
    </cfRule>
  </conditionalFormatting>
  <conditionalFormatting sqref="A97:F97">
    <cfRule type="cellIs" dxfId="17" priority="19" stopIfTrue="1" operator="equal">
      <formula>0</formula>
    </cfRule>
  </conditionalFormatting>
  <conditionalFormatting sqref="G98">
    <cfRule type="cellIs" dxfId="16" priority="16" stopIfTrue="1" operator="equal">
      <formula>$G97</formula>
    </cfRule>
  </conditionalFormatting>
  <conditionalFormatting sqref="A98:F98">
    <cfRule type="cellIs" dxfId="15" priority="17" stopIfTrue="1" operator="equal">
      <formula>0</formula>
    </cfRule>
  </conditionalFormatting>
  <conditionalFormatting sqref="G99">
    <cfRule type="cellIs" dxfId="14" priority="14" stopIfTrue="1" operator="equal">
      <formula>$G98</formula>
    </cfRule>
  </conditionalFormatting>
  <conditionalFormatting sqref="A99:F99">
    <cfRule type="cellIs" dxfId="13" priority="15" stopIfTrue="1" operator="equal">
      <formula>0</formula>
    </cfRule>
  </conditionalFormatting>
  <conditionalFormatting sqref="G100">
    <cfRule type="cellIs" dxfId="12" priority="12" stopIfTrue="1" operator="equal">
      <formula>$G99</formula>
    </cfRule>
  </conditionalFormatting>
  <conditionalFormatting sqref="A100:F100">
    <cfRule type="cellIs" dxfId="11" priority="13" stopIfTrue="1" operator="equal">
      <formula>0</formula>
    </cfRule>
  </conditionalFormatting>
  <conditionalFormatting sqref="G101">
    <cfRule type="cellIs" dxfId="10" priority="10" stopIfTrue="1" operator="equal">
      <formula>$G100</formula>
    </cfRule>
  </conditionalFormatting>
  <conditionalFormatting sqref="A101:F101">
    <cfRule type="cellIs" dxfId="9" priority="11" stopIfTrue="1" operator="equal">
      <formula>0</formula>
    </cfRule>
  </conditionalFormatting>
  <conditionalFormatting sqref="G102:G103">
    <cfRule type="cellIs" dxfId="8" priority="8" stopIfTrue="1" operator="equal">
      <formula>$G101</formula>
    </cfRule>
  </conditionalFormatting>
  <conditionalFormatting sqref="A102:F103">
    <cfRule type="cellIs" dxfId="7" priority="9" stopIfTrue="1" operator="equal">
      <formula>0</formula>
    </cfRule>
  </conditionalFormatting>
  <conditionalFormatting sqref="D59">
    <cfRule type="cellIs" dxfId="6" priority="5" stopIfTrue="1" operator="equal">
      <formula>$D58</formula>
    </cfRule>
  </conditionalFormatting>
  <conditionalFormatting sqref="D63">
    <cfRule type="cellIs" dxfId="5" priority="4" stopIfTrue="1" operator="equal">
      <formula>$D62</formula>
    </cfRule>
  </conditionalFormatting>
  <conditionalFormatting sqref="D58">
    <cfRule type="cellIs" dxfId="4" priority="31" stopIfTrue="1" operator="equal">
      <formula>#REF!</formula>
    </cfRule>
  </conditionalFormatting>
  <conditionalFormatting sqref="D64:D65 D68:D69">
    <cfRule type="cellIs" dxfId="3" priority="32" stopIfTrue="1" operator="equal">
      <formula>$D62</formula>
    </cfRule>
  </conditionalFormatting>
  <conditionalFormatting sqref="D67">
    <cfRule type="cellIs" dxfId="2" priority="2" stopIfTrue="1" operator="equal">
      <formula>$D60</formula>
    </cfRule>
  </conditionalFormatting>
  <conditionalFormatting sqref="D71">
    <cfRule type="cellIs" dxfId="1" priority="36" stopIfTrue="1" operator="equal">
      <formula>$D67</formula>
    </cfRule>
  </conditionalFormatting>
  <conditionalFormatting sqref="D70">
    <cfRule type="cellIs" dxfId="0" priority="38" stopIfTrue="1" operator="equal">
      <formula>$D67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33" max="64" man="1"/>
    <brk id="7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2025-08-15T09:41:14Z</cp:lastPrinted>
  <dcterms:created xsi:type="dcterms:W3CDTF">2016-08-15T09:54:21Z</dcterms:created>
  <dcterms:modified xsi:type="dcterms:W3CDTF">2025-08-18T13:48:52Z</dcterms:modified>
</cp:coreProperties>
</file>